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baibam.LKM\Documents\Kulturpolitikas_pamatnostadnes\KULTURVALSTS_APSTIPRINATS\"/>
    </mc:Choice>
  </mc:AlternateContent>
  <xr:revisionPtr revIDLastSave="0" documentId="8_{382AA201-8CDE-4952-B3C8-698B05203F2C}" xr6:coauthVersionLast="45" xr6:coauthVersionMax="45" xr10:uidLastSave="{00000000-0000-0000-0000-000000000000}"/>
  <bookViews>
    <workbookView xWindow="150" yWindow="390" windowWidth="19050" windowHeight="9810" xr2:uid="{00000000-000D-0000-FFFF-FFFF00000000}"/>
  </bookViews>
  <sheets>
    <sheet name="Pamatnostādņu finansēj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5" i="3" l="1"/>
  <c r="G169" i="3"/>
  <c r="F237" i="3"/>
  <c r="F254" i="3"/>
  <c r="E560" i="3"/>
  <c r="E559" i="3"/>
  <c r="E554" i="3" s="1"/>
  <c r="E558" i="3"/>
  <c r="E557" i="3" s="1"/>
  <c r="E553" i="3" s="1"/>
  <c r="E543" i="3"/>
  <c r="E542" i="3"/>
  <c r="E537" i="3" s="1"/>
  <c r="E541" i="3"/>
  <c r="E540" i="3" s="1"/>
  <c r="E526" i="3"/>
  <c r="E525" i="3"/>
  <c r="E524" i="3"/>
  <c r="E523" i="3"/>
  <c r="E520" i="3"/>
  <c r="E519" i="3"/>
  <c r="E517" i="3" s="1"/>
  <c r="E513" i="3" s="1"/>
  <c r="E509" i="3"/>
  <c r="E508" i="3"/>
  <c r="E503" i="3" s="1"/>
  <c r="E507" i="3"/>
  <c r="E506" i="3" s="1"/>
  <c r="F509" i="3"/>
  <c r="E492" i="3"/>
  <c r="D492" i="3"/>
  <c r="E491" i="3"/>
  <c r="D491" i="3"/>
  <c r="D486" i="3" s="1"/>
  <c r="E490" i="3"/>
  <c r="E485" i="3" s="1"/>
  <c r="E483" i="3" s="1"/>
  <c r="E479" i="3" s="1"/>
  <c r="D490" i="3"/>
  <c r="E489" i="3"/>
  <c r="D489" i="3"/>
  <c r="E486" i="3"/>
  <c r="D485" i="3"/>
  <c r="E477" i="3"/>
  <c r="E474" i="3" s="1"/>
  <c r="E469" i="3" s="1"/>
  <c r="E476" i="3"/>
  <c r="E473" i="3" s="1"/>
  <c r="E458" i="3"/>
  <c r="E457" i="3"/>
  <c r="E452" i="3" s="1"/>
  <c r="E456" i="3"/>
  <c r="E455" i="3" s="1"/>
  <c r="E441" i="3"/>
  <c r="E440" i="3"/>
  <c r="E435" i="3" s="1"/>
  <c r="E439" i="3"/>
  <c r="E438" i="3" s="1"/>
  <c r="E424" i="3"/>
  <c r="E423" i="3"/>
  <c r="E418" i="3" s="1"/>
  <c r="E422" i="3"/>
  <c r="E421" i="3" s="1"/>
  <c r="E400" i="3"/>
  <c r="E407" i="3"/>
  <c r="E406" i="3"/>
  <c r="E401" i="3" s="1"/>
  <c r="E405" i="3"/>
  <c r="E404" i="3" s="1"/>
  <c r="E390" i="3"/>
  <c r="E389" i="3"/>
  <c r="E384" i="3" s="1"/>
  <c r="E388" i="3"/>
  <c r="E387" i="3" s="1"/>
  <c r="E373" i="3"/>
  <c r="E372" i="3"/>
  <c r="E367" i="3" s="1"/>
  <c r="E371" i="3"/>
  <c r="E370" i="3" s="1"/>
  <c r="E356" i="3"/>
  <c r="E355" i="3"/>
  <c r="E350" i="3" s="1"/>
  <c r="E354" i="3"/>
  <c r="E353" i="3" s="1"/>
  <c r="E339" i="3"/>
  <c r="E338" i="3"/>
  <c r="E333" i="3" s="1"/>
  <c r="E337" i="3"/>
  <c r="E336" i="3" s="1"/>
  <c r="E324" i="3"/>
  <c r="E321" i="3" s="1"/>
  <c r="E316" i="3" s="1"/>
  <c r="E323" i="3"/>
  <c r="E320" i="3" s="1"/>
  <c r="E305" i="3"/>
  <c r="E303" i="3"/>
  <c r="E298" i="3" s="1"/>
  <c r="E296" i="3" s="1"/>
  <c r="E292" i="3" s="1"/>
  <c r="E302" i="3"/>
  <c r="E299" i="3"/>
  <c r="E288" i="3"/>
  <c r="E287" i="3"/>
  <c r="E282" i="3" s="1"/>
  <c r="E286" i="3"/>
  <c r="E285" i="3" s="1"/>
  <c r="E271" i="3"/>
  <c r="E270" i="3"/>
  <c r="E265" i="3" s="1"/>
  <c r="E269" i="3"/>
  <c r="E268" i="3" s="1"/>
  <c r="E254" i="3"/>
  <c r="E253" i="3"/>
  <c r="E248" i="3" s="1"/>
  <c r="E252" i="3"/>
  <c r="E251" i="3" s="1"/>
  <c r="D239" i="3"/>
  <c r="C237" i="3"/>
  <c r="D237" i="3"/>
  <c r="B237" i="3"/>
  <c r="G237" i="3"/>
  <c r="H237" i="3"/>
  <c r="I237" i="3"/>
  <c r="J237" i="3"/>
  <c r="E239" i="3"/>
  <c r="E236" i="3" s="1"/>
  <c r="E231" i="3" s="1"/>
  <c r="E238" i="3"/>
  <c r="E235" i="3" s="1"/>
  <c r="E220" i="3"/>
  <c r="E219" i="3"/>
  <c r="E214" i="3" s="1"/>
  <c r="E218" i="3"/>
  <c r="E217" i="3" s="1"/>
  <c r="E203" i="3"/>
  <c r="E202" i="3"/>
  <c r="E197" i="3" s="1"/>
  <c r="E201" i="3"/>
  <c r="E200" i="3" s="1"/>
  <c r="E186" i="3"/>
  <c r="E185" i="3"/>
  <c r="E180" i="3" s="1"/>
  <c r="E184" i="3"/>
  <c r="E183" i="3" s="1"/>
  <c r="E171" i="3"/>
  <c r="E168" i="3" s="1"/>
  <c r="E163" i="3" s="1"/>
  <c r="E170" i="3"/>
  <c r="E167" i="3" s="1"/>
  <c r="E152" i="3"/>
  <c r="E151" i="3"/>
  <c r="E146" i="3" s="1"/>
  <c r="E150" i="3"/>
  <c r="E149" i="3" s="1"/>
  <c r="E133" i="3"/>
  <c r="E132" i="3" s="1"/>
  <c r="E135" i="3"/>
  <c r="E134" i="3"/>
  <c r="E129" i="3" s="1"/>
  <c r="E118" i="3"/>
  <c r="E117" i="3"/>
  <c r="E112" i="3" s="1"/>
  <c r="E116" i="3"/>
  <c r="E115" i="3" s="1"/>
  <c r="E101" i="3"/>
  <c r="E100" i="3"/>
  <c r="E95" i="3" s="1"/>
  <c r="E99" i="3"/>
  <c r="E98" i="3" s="1"/>
  <c r="E84" i="3"/>
  <c r="E83" i="3"/>
  <c r="E78" i="3" s="1"/>
  <c r="E82" i="3"/>
  <c r="E81" i="3" s="1"/>
  <c r="E67" i="3"/>
  <c r="E66" i="3"/>
  <c r="E61" i="3" s="1"/>
  <c r="E65" i="3"/>
  <c r="E64" i="3" s="1"/>
  <c r="E50" i="3"/>
  <c r="E49" i="3"/>
  <c r="E44" i="3" s="1"/>
  <c r="E48" i="3"/>
  <c r="E47" i="3" s="1"/>
  <c r="E35" i="3"/>
  <c r="E32" i="3" s="1"/>
  <c r="E27" i="3" s="1"/>
  <c r="E34" i="3"/>
  <c r="E31" i="3" s="1"/>
  <c r="F31" i="3"/>
  <c r="F26" i="3" s="1"/>
  <c r="F24" i="3" s="1"/>
  <c r="F20" i="3" s="1"/>
  <c r="F32" i="3"/>
  <c r="F27" i="3" s="1"/>
  <c r="F33" i="3"/>
  <c r="F34" i="3"/>
  <c r="F35" i="3"/>
  <c r="D35" i="3"/>
  <c r="D32" i="3" s="1"/>
  <c r="D27" i="3" s="1"/>
  <c r="D34" i="3"/>
  <c r="D33" i="3" s="1"/>
  <c r="D50" i="3"/>
  <c r="D49" i="3"/>
  <c r="D44" i="3" s="1"/>
  <c r="D48" i="3"/>
  <c r="D47" i="3" s="1"/>
  <c r="D67" i="3"/>
  <c r="D66" i="3"/>
  <c r="D61" i="3" s="1"/>
  <c r="D65" i="3"/>
  <c r="D64" i="3" s="1"/>
  <c r="D84" i="3"/>
  <c r="D83" i="3"/>
  <c r="D78" i="3" s="1"/>
  <c r="D82" i="3"/>
  <c r="D81" i="3" s="1"/>
  <c r="D101" i="3"/>
  <c r="D100" i="3"/>
  <c r="D95" i="3" s="1"/>
  <c r="D99" i="3"/>
  <c r="D98" i="3" s="1"/>
  <c r="D118" i="3"/>
  <c r="D117" i="3"/>
  <c r="D116" i="3"/>
  <c r="D115" i="3" s="1"/>
  <c r="D112" i="3"/>
  <c r="D111" i="3"/>
  <c r="D109" i="3" s="1"/>
  <c r="D105" i="3" s="1"/>
  <c r="D135" i="3"/>
  <c r="D134" i="3"/>
  <c r="D129" i="3" s="1"/>
  <c r="D133" i="3"/>
  <c r="D132" i="3" s="1"/>
  <c r="D152" i="3"/>
  <c r="D151" i="3"/>
  <c r="D150" i="3"/>
  <c r="D149" i="3" s="1"/>
  <c r="D146" i="3"/>
  <c r="D171" i="3"/>
  <c r="D169" i="3" s="1"/>
  <c r="D170" i="3"/>
  <c r="D167" i="3" s="1"/>
  <c r="D186" i="3"/>
  <c r="D185" i="3"/>
  <c r="D180" i="3" s="1"/>
  <c r="D184" i="3"/>
  <c r="D183" i="3" s="1"/>
  <c r="D190" i="3"/>
  <c r="D203" i="3"/>
  <c r="D202" i="3"/>
  <c r="D201" i="3"/>
  <c r="D200" i="3"/>
  <c r="D197" i="3"/>
  <c r="D196" i="3"/>
  <c r="D194" i="3"/>
  <c r="D220" i="3"/>
  <c r="D219" i="3"/>
  <c r="D214" i="3" s="1"/>
  <c r="D218" i="3"/>
  <c r="D217" i="3" s="1"/>
  <c r="D236" i="3"/>
  <c r="D231" i="3" s="1"/>
  <c r="D238" i="3"/>
  <c r="D235" i="3" s="1"/>
  <c r="D254" i="3"/>
  <c r="D253" i="3"/>
  <c r="D252" i="3"/>
  <c r="D251" i="3" s="1"/>
  <c r="D248" i="3"/>
  <c r="D247" i="3"/>
  <c r="D245" i="3" s="1"/>
  <c r="D241" i="3" s="1"/>
  <c r="D271" i="3"/>
  <c r="D270" i="3"/>
  <c r="D265" i="3" s="1"/>
  <c r="D269" i="3"/>
  <c r="D268" i="3" s="1"/>
  <c r="D288" i="3"/>
  <c r="D287" i="3"/>
  <c r="D282" i="3" s="1"/>
  <c r="D286" i="3"/>
  <c r="D285" i="3" s="1"/>
  <c r="D305" i="3"/>
  <c r="D302" i="3"/>
  <c r="D299" i="3"/>
  <c r="D298" i="3"/>
  <c r="D296" i="3" s="1"/>
  <c r="D292" i="3" s="1"/>
  <c r="D324" i="3"/>
  <c r="D321" i="3" s="1"/>
  <c r="D316" i="3" s="1"/>
  <c r="D323" i="3"/>
  <c r="D320" i="3" s="1"/>
  <c r="D339" i="3"/>
  <c r="D338" i="3"/>
  <c r="D333" i="3" s="1"/>
  <c r="D337" i="3"/>
  <c r="D336" i="3" s="1"/>
  <c r="D356" i="3"/>
  <c r="D355" i="3"/>
  <c r="D350" i="3" s="1"/>
  <c r="D354" i="3"/>
  <c r="D353" i="3" s="1"/>
  <c r="D373" i="3"/>
  <c r="D372" i="3"/>
  <c r="D367" i="3" s="1"/>
  <c r="D371" i="3"/>
  <c r="D370" i="3" s="1"/>
  <c r="D390" i="3"/>
  <c r="D389" i="3"/>
  <c r="D384" i="3" s="1"/>
  <c r="D388" i="3"/>
  <c r="D387" i="3" s="1"/>
  <c r="D407" i="3"/>
  <c r="D406" i="3"/>
  <c r="D401" i="3" s="1"/>
  <c r="D405" i="3"/>
  <c r="D404" i="3" s="1"/>
  <c r="D424" i="3"/>
  <c r="D423" i="3"/>
  <c r="D418" i="3" s="1"/>
  <c r="D422" i="3"/>
  <c r="D421" i="3" s="1"/>
  <c r="D441" i="3"/>
  <c r="D440" i="3"/>
  <c r="D435" i="3" s="1"/>
  <c r="D439" i="3"/>
  <c r="D438" i="3" s="1"/>
  <c r="D458" i="3"/>
  <c r="D457" i="3"/>
  <c r="D452" i="3" s="1"/>
  <c r="D456" i="3"/>
  <c r="D455" i="3" s="1"/>
  <c r="D477" i="3"/>
  <c r="D474" i="3" s="1"/>
  <c r="D469" i="3" s="1"/>
  <c r="D476" i="3"/>
  <c r="D473" i="3" s="1"/>
  <c r="D509" i="3"/>
  <c r="D508" i="3"/>
  <c r="D503" i="3" s="1"/>
  <c r="D507" i="3"/>
  <c r="D506" i="3" s="1"/>
  <c r="D526" i="3"/>
  <c r="C526" i="3"/>
  <c r="D525" i="3"/>
  <c r="D520" i="3" s="1"/>
  <c r="C525" i="3"/>
  <c r="C520" i="3" s="1"/>
  <c r="D524" i="3"/>
  <c r="D519" i="3" s="1"/>
  <c r="D517" i="3" s="1"/>
  <c r="D513" i="3" s="1"/>
  <c r="C524" i="3"/>
  <c r="C519" i="3" s="1"/>
  <c r="C517" i="3" s="1"/>
  <c r="C513" i="3" s="1"/>
  <c r="D543" i="3"/>
  <c r="D542" i="3"/>
  <c r="D537" i="3" s="1"/>
  <c r="D541" i="3"/>
  <c r="D540" i="3" s="1"/>
  <c r="D560" i="3"/>
  <c r="D559" i="3"/>
  <c r="D554" i="3" s="1"/>
  <c r="D558" i="3"/>
  <c r="D557" i="3" s="1"/>
  <c r="D553" i="3" s="1"/>
  <c r="D551" i="3" s="1"/>
  <c r="D547" i="3" s="1"/>
  <c r="E551" i="3" l="1"/>
  <c r="E547" i="3" s="1"/>
  <c r="E536" i="3"/>
  <c r="E534" i="3" s="1"/>
  <c r="E530" i="3" s="1"/>
  <c r="E502" i="3"/>
  <c r="E500" i="3" s="1"/>
  <c r="E496" i="3" s="1"/>
  <c r="D483" i="3"/>
  <c r="D479" i="3" s="1"/>
  <c r="D17" i="3"/>
  <c r="D16" i="3" s="1"/>
  <c r="D18" i="3"/>
  <c r="D15" i="3" s="1"/>
  <c r="D10" i="3" s="1"/>
  <c r="E475" i="3"/>
  <c r="E472" i="3"/>
  <c r="E468" i="3"/>
  <c r="E466" i="3" s="1"/>
  <c r="E462" i="3" s="1"/>
  <c r="E451" i="3"/>
  <c r="E449" i="3" s="1"/>
  <c r="E445" i="3" s="1"/>
  <c r="E434" i="3"/>
  <c r="E432" i="3" s="1"/>
  <c r="E428" i="3" s="1"/>
  <c r="E417" i="3"/>
  <c r="E415" i="3" s="1"/>
  <c r="E411" i="3" s="1"/>
  <c r="E398" i="3"/>
  <c r="E394" i="3" s="1"/>
  <c r="E383" i="3"/>
  <c r="E381" i="3" s="1"/>
  <c r="E377" i="3" s="1"/>
  <c r="E366" i="3"/>
  <c r="E364" i="3" s="1"/>
  <c r="E360" i="3" s="1"/>
  <c r="E349" i="3"/>
  <c r="E347" i="3" s="1"/>
  <c r="E343" i="3" s="1"/>
  <c r="E322" i="3"/>
  <c r="E332" i="3"/>
  <c r="E330" i="3" s="1"/>
  <c r="E326" i="3" s="1"/>
  <c r="E319" i="3"/>
  <c r="E315" i="3"/>
  <c r="E313" i="3" s="1"/>
  <c r="E309" i="3" s="1"/>
  <c r="E281" i="3"/>
  <c r="E279" i="3" s="1"/>
  <c r="E275" i="3" s="1"/>
  <c r="E264" i="3"/>
  <c r="E262" i="3" s="1"/>
  <c r="E258" i="3" s="1"/>
  <c r="E247" i="3"/>
  <c r="E245" i="3" s="1"/>
  <c r="E241" i="3" s="1"/>
  <c r="E237" i="3"/>
  <c r="E234" i="3"/>
  <c r="E230" i="3"/>
  <c r="E228" i="3" s="1"/>
  <c r="E224" i="3" s="1"/>
  <c r="E213" i="3"/>
  <c r="E211" i="3" s="1"/>
  <c r="E207" i="3" s="1"/>
  <c r="E196" i="3"/>
  <c r="E194" i="3" s="1"/>
  <c r="E190" i="3" s="1"/>
  <c r="E179" i="3"/>
  <c r="E177" i="3" s="1"/>
  <c r="E173" i="3" s="1"/>
  <c r="E166" i="3"/>
  <c r="E162" i="3"/>
  <c r="E160" i="3" s="1"/>
  <c r="E156" i="3" s="1"/>
  <c r="E169" i="3"/>
  <c r="E145" i="3"/>
  <c r="E143" i="3" s="1"/>
  <c r="E139" i="3" s="1"/>
  <c r="E128" i="3"/>
  <c r="E126" i="3" s="1"/>
  <c r="E122" i="3" s="1"/>
  <c r="E111" i="3"/>
  <c r="E109" i="3" s="1"/>
  <c r="E105" i="3" s="1"/>
  <c r="E94" i="3"/>
  <c r="E92" i="3" s="1"/>
  <c r="E88" i="3" s="1"/>
  <c r="E77" i="3"/>
  <c r="E75" i="3" s="1"/>
  <c r="E71" i="3" s="1"/>
  <c r="E60" i="3"/>
  <c r="E58" i="3" s="1"/>
  <c r="E54" i="3" s="1"/>
  <c r="E43" i="3"/>
  <c r="E41" i="3" s="1"/>
  <c r="E37" i="3" s="1"/>
  <c r="E30" i="3"/>
  <c r="E26" i="3"/>
  <c r="E24" i="3" s="1"/>
  <c r="E20" i="3" s="1"/>
  <c r="E33" i="3"/>
  <c r="E17" i="3"/>
  <c r="E14" i="3" s="1"/>
  <c r="E18" i="3"/>
  <c r="E15" i="3" s="1"/>
  <c r="E10" i="3" s="1"/>
  <c r="F30" i="3"/>
  <c r="D31" i="3"/>
  <c r="D43" i="3"/>
  <c r="D41" i="3" s="1"/>
  <c r="D37" i="3" s="1"/>
  <c r="D60" i="3"/>
  <c r="D58" i="3" s="1"/>
  <c r="D54" i="3" s="1"/>
  <c r="D77" i="3"/>
  <c r="D75" i="3" s="1"/>
  <c r="D71" i="3" s="1"/>
  <c r="D94" i="3"/>
  <c r="D92" i="3" s="1"/>
  <c r="D88" i="3" s="1"/>
  <c r="D128" i="3"/>
  <c r="D126" i="3" s="1"/>
  <c r="D122" i="3" s="1"/>
  <c r="D145" i="3"/>
  <c r="D143" i="3" s="1"/>
  <c r="D139" i="3" s="1"/>
  <c r="D166" i="3"/>
  <c r="D162" i="3"/>
  <c r="D168" i="3"/>
  <c r="D163" i="3" s="1"/>
  <c r="D179" i="3"/>
  <c r="D177" i="3" s="1"/>
  <c r="D173" i="3" s="1"/>
  <c r="D213" i="3"/>
  <c r="D211" i="3" s="1"/>
  <c r="D207" i="3" s="1"/>
  <c r="D234" i="3"/>
  <c r="D230" i="3"/>
  <c r="D228" i="3" s="1"/>
  <c r="D224" i="3" s="1"/>
  <c r="D264" i="3"/>
  <c r="D262" i="3" s="1"/>
  <c r="D258" i="3" s="1"/>
  <c r="D281" i="3"/>
  <c r="D279" i="3" s="1"/>
  <c r="D275" i="3" s="1"/>
  <c r="D319" i="3"/>
  <c r="D315" i="3"/>
  <c r="D313" i="3" s="1"/>
  <c r="D309" i="3" s="1"/>
  <c r="D322" i="3"/>
  <c r="D332" i="3"/>
  <c r="D330" i="3" s="1"/>
  <c r="D326" i="3" s="1"/>
  <c r="D349" i="3"/>
  <c r="D347" i="3" s="1"/>
  <c r="D343" i="3" s="1"/>
  <c r="D366" i="3"/>
  <c r="D364" i="3" s="1"/>
  <c r="D360" i="3" s="1"/>
  <c r="D383" i="3"/>
  <c r="D381" i="3" s="1"/>
  <c r="D377" i="3" s="1"/>
  <c r="D400" i="3"/>
  <c r="D398" i="3" s="1"/>
  <c r="D394" i="3" s="1"/>
  <c r="D417" i="3"/>
  <c r="D415" i="3" s="1"/>
  <c r="D411" i="3" s="1"/>
  <c r="D434" i="3"/>
  <c r="D432" i="3" s="1"/>
  <c r="D428" i="3" s="1"/>
  <c r="D451" i="3"/>
  <c r="D449" i="3" s="1"/>
  <c r="D445" i="3" s="1"/>
  <c r="D472" i="3"/>
  <c r="D468" i="3"/>
  <c r="D466" i="3" s="1"/>
  <c r="D462" i="3" s="1"/>
  <c r="D475" i="3"/>
  <c r="D502" i="3"/>
  <c r="D500" i="3" s="1"/>
  <c r="D496" i="3" s="1"/>
  <c r="C523" i="3"/>
  <c r="D523" i="3"/>
  <c r="D536" i="3"/>
  <c r="D534" i="3" s="1"/>
  <c r="D530" i="3" s="1"/>
  <c r="F303" i="3"/>
  <c r="F302" i="3" s="1"/>
  <c r="G303" i="3"/>
  <c r="G302" i="3" s="1"/>
  <c r="H303" i="3"/>
  <c r="I303" i="3"/>
  <c r="J303" i="3"/>
  <c r="G34" i="3"/>
  <c r="H34" i="3"/>
  <c r="I34" i="3"/>
  <c r="J34" i="3"/>
  <c r="C34" i="3"/>
  <c r="C31" i="3" s="1"/>
  <c r="B34" i="3"/>
  <c r="B31" i="3" s="1"/>
  <c r="G35" i="3"/>
  <c r="G32" i="3" s="1"/>
  <c r="G27" i="3" s="1"/>
  <c r="H35" i="3"/>
  <c r="H32" i="3" s="1"/>
  <c r="H27" i="3" s="1"/>
  <c r="I35" i="3"/>
  <c r="I32" i="3" s="1"/>
  <c r="I27" i="3" s="1"/>
  <c r="J35" i="3"/>
  <c r="J32" i="3" s="1"/>
  <c r="J27" i="3" s="1"/>
  <c r="B35" i="3"/>
  <c r="B32" i="3" s="1"/>
  <c r="B27" i="3" s="1"/>
  <c r="C35" i="3"/>
  <c r="C32" i="3" s="1"/>
  <c r="C27" i="3" s="1"/>
  <c r="B48" i="3"/>
  <c r="B43" i="3" s="1"/>
  <c r="C48" i="3"/>
  <c r="F48" i="3"/>
  <c r="G48" i="3"/>
  <c r="G43" i="3" s="1"/>
  <c r="H48" i="3"/>
  <c r="H43" i="3" s="1"/>
  <c r="H41" i="3" s="1"/>
  <c r="H37" i="3" s="1"/>
  <c r="I48" i="3"/>
  <c r="I43" i="3" s="1"/>
  <c r="J48" i="3"/>
  <c r="J43" i="3" s="1"/>
  <c r="B49" i="3"/>
  <c r="B44" i="3" s="1"/>
  <c r="C49" i="3"/>
  <c r="C44" i="3" s="1"/>
  <c r="F49" i="3"/>
  <c r="F44" i="3" s="1"/>
  <c r="G49" i="3"/>
  <c r="G44" i="3" s="1"/>
  <c r="H49" i="3"/>
  <c r="H44" i="3" s="1"/>
  <c r="I49" i="3"/>
  <c r="I44" i="3" s="1"/>
  <c r="J49" i="3"/>
  <c r="B50" i="3"/>
  <c r="C50" i="3"/>
  <c r="F50" i="3"/>
  <c r="G50" i="3"/>
  <c r="H50" i="3"/>
  <c r="I50" i="3"/>
  <c r="J50" i="3"/>
  <c r="B65" i="3"/>
  <c r="B60" i="3" s="1"/>
  <c r="C65" i="3"/>
  <c r="C60" i="3" s="1"/>
  <c r="F65" i="3"/>
  <c r="G65" i="3"/>
  <c r="G60" i="3" s="1"/>
  <c r="H65" i="3"/>
  <c r="I65" i="3"/>
  <c r="I60" i="3" s="1"/>
  <c r="J65" i="3"/>
  <c r="B66" i="3"/>
  <c r="B61" i="3" s="1"/>
  <c r="C66" i="3"/>
  <c r="C61" i="3" s="1"/>
  <c r="F66" i="3"/>
  <c r="F61" i="3" s="1"/>
  <c r="G66" i="3"/>
  <c r="H66" i="3"/>
  <c r="H61" i="3" s="1"/>
  <c r="I66" i="3"/>
  <c r="I61" i="3" s="1"/>
  <c r="J66" i="3"/>
  <c r="J61" i="3" s="1"/>
  <c r="B67" i="3"/>
  <c r="C67" i="3"/>
  <c r="F67" i="3"/>
  <c r="G67" i="3"/>
  <c r="H67" i="3"/>
  <c r="I67" i="3"/>
  <c r="J67" i="3"/>
  <c r="B82" i="3"/>
  <c r="C82" i="3"/>
  <c r="C77" i="3" s="1"/>
  <c r="F82" i="3"/>
  <c r="G82" i="3"/>
  <c r="H82" i="3"/>
  <c r="I82" i="3"/>
  <c r="J82" i="3"/>
  <c r="B83" i="3"/>
  <c r="B78" i="3" s="1"/>
  <c r="C83" i="3"/>
  <c r="C78" i="3" s="1"/>
  <c r="F83" i="3"/>
  <c r="F78" i="3" s="1"/>
  <c r="G83" i="3"/>
  <c r="G78" i="3" s="1"/>
  <c r="H83" i="3"/>
  <c r="H78" i="3" s="1"/>
  <c r="I83" i="3"/>
  <c r="I78" i="3" s="1"/>
  <c r="J83" i="3"/>
  <c r="J78" i="3" s="1"/>
  <c r="B84" i="3"/>
  <c r="C84" i="3"/>
  <c r="F84" i="3"/>
  <c r="G84" i="3"/>
  <c r="H84" i="3"/>
  <c r="I84" i="3"/>
  <c r="J84" i="3"/>
  <c r="B99" i="3"/>
  <c r="C99" i="3"/>
  <c r="F99" i="3"/>
  <c r="G99" i="3"/>
  <c r="G94" i="3" s="1"/>
  <c r="H99" i="3"/>
  <c r="H94" i="3" s="1"/>
  <c r="I99" i="3"/>
  <c r="I94" i="3" s="1"/>
  <c r="J99" i="3"/>
  <c r="B100" i="3"/>
  <c r="B95" i="3" s="1"/>
  <c r="C100" i="3"/>
  <c r="C95" i="3" s="1"/>
  <c r="F100" i="3"/>
  <c r="F95" i="3" s="1"/>
  <c r="G100" i="3"/>
  <c r="H100" i="3"/>
  <c r="H95" i="3" s="1"/>
  <c r="I100" i="3"/>
  <c r="I95" i="3" s="1"/>
  <c r="J100" i="3"/>
  <c r="J95" i="3" s="1"/>
  <c r="B101" i="3"/>
  <c r="C101" i="3"/>
  <c r="F101" i="3"/>
  <c r="G101" i="3"/>
  <c r="H101" i="3"/>
  <c r="I101" i="3"/>
  <c r="J101" i="3"/>
  <c r="B116" i="3"/>
  <c r="B111" i="3" s="1"/>
  <c r="C116" i="3"/>
  <c r="C111" i="3" s="1"/>
  <c r="C109" i="3" s="1"/>
  <c r="C105" i="3" s="1"/>
  <c r="F116" i="3"/>
  <c r="F111" i="3" s="1"/>
  <c r="G116" i="3"/>
  <c r="G111" i="3" s="1"/>
  <c r="H116" i="3"/>
  <c r="I116" i="3"/>
  <c r="J116" i="3"/>
  <c r="J111" i="3" s="1"/>
  <c r="B117" i="3"/>
  <c r="B112" i="3" s="1"/>
  <c r="C117" i="3"/>
  <c r="C112" i="3" s="1"/>
  <c r="F117" i="3"/>
  <c r="F112" i="3" s="1"/>
  <c r="G117" i="3"/>
  <c r="H117" i="3"/>
  <c r="H112" i="3" s="1"/>
  <c r="I117" i="3"/>
  <c r="I112" i="3" s="1"/>
  <c r="J117" i="3"/>
  <c r="J112" i="3" s="1"/>
  <c r="B118" i="3"/>
  <c r="C118" i="3"/>
  <c r="F118" i="3"/>
  <c r="G118" i="3"/>
  <c r="H118" i="3"/>
  <c r="I118" i="3"/>
  <c r="J118" i="3"/>
  <c r="B133" i="3"/>
  <c r="C133" i="3"/>
  <c r="G133" i="3"/>
  <c r="H133" i="3"/>
  <c r="I133" i="3"/>
  <c r="J133" i="3"/>
  <c r="B134" i="3"/>
  <c r="B129" i="3" s="1"/>
  <c r="C134" i="3"/>
  <c r="C129" i="3" s="1"/>
  <c r="F134" i="3"/>
  <c r="F129" i="3" s="1"/>
  <c r="G134" i="3"/>
  <c r="G129" i="3" s="1"/>
  <c r="H134" i="3"/>
  <c r="H129" i="3" s="1"/>
  <c r="I134" i="3"/>
  <c r="I129" i="3" s="1"/>
  <c r="J134" i="3"/>
  <c r="J129" i="3" s="1"/>
  <c r="F135" i="3"/>
  <c r="G135" i="3"/>
  <c r="H135" i="3"/>
  <c r="I135" i="3"/>
  <c r="J135" i="3"/>
  <c r="C135" i="3"/>
  <c r="B150" i="3"/>
  <c r="C150" i="3"/>
  <c r="F150" i="3"/>
  <c r="G150" i="3"/>
  <c r="G145" i="3" s="1"/>
  <c r="H150" i="3"/>
  <c r="H145" i="3" s="1"/>
  <c r="I150" i="3"/>
  <c r="I145" i="3" s="1"/>
  <c r="J150" i="3"/>
  <c r="B151" i="3"/>
  <c r="B146" i="3" s="1"/>
  <c r="C151" i="3"/>
  <c r="C146" i="3" s="1"/>
  <c r="F151" i="3"/>
  <c r="F146" i="3" s="1"/>
  <c r="G151" i="3"/>
  <c r="G146" i="3" s="1"/>
  <c r="G143" i="3" s="1"/>
  <c r="G139" i="3" s="1"/>
  <c r="H151" i="3"/>
  <c r="I151" i="3"/>
  <c r="J151" i="3"/>
  <c r="J146" i="3" s="1"/>
  <c r="B152" i="3"/>
  <c r="C152" i="3"/>
  <c r="F152" i="3"/>
  <c r="G152" i="3"/>
  <c r="H152" i="3"/>
  <c r="I152" i="3"/>
  <c r="J152" i="3"/>
  <c r="G170" i="3"/>
  <c r="H170" i="3"/>
  <c r="I170" i="3"/>
  <c r="J170" i="3"/>
  <c r="F170" i="3"/>
  <c r="C170" i="3"/>
  <c r="C167" i="3" s="1"/>
  <c r="B170" i="3"/>
  <c r="B167" i="3" s="1"/>
  <c r="B171" i="3"/>
  <c r="B168" i="3" s="1"/>
  <c r="B163" i="3" s="1"/>
  <c r="C171" i="3"/>
  <c r="C168" i="3" s="1"/>
  <c r="C163" i="3" s="1"/>
  <c r="F171" i="3"/>
  <c r="F168" i="3" s="1"/>
  <c r="F163" i="3" s="1"/>
  <c r="G171" i="3"/>
  <c r="G168" i="3" s="1"/>
  <c r="G163" i="3" s="1"/>
  <c r="H171" i="3"/>
  <c r="H168" i="3" s="1"/>
  <c r="H163" i="3" s="1"/>
  <c r="I171" i="3"/>
  <c r="I168" i="3" s="1"/>
  <c r="I163" i="3" s="1"/>
  <c r="J171" i="3"/>
  <c r="J168" i="3" s="1"/>
  <c r="J163" i="3" s="1"/>
  <c r="B184" i="3"/>
  <c r="B179" i="3" s="1"/>
  <c r="C184" i="3"/>
  <c r="C179" i="3" s="1"/>
  <c r="F184" i="3"/>
  <c r="G184" i="3"/>
  <c r="G179" i="3" s="1"/>
  <c r="H184" i="3"/>
  <c r="H179" i="3" s="1"/>
  <c r="I184" i="3"/>
  <c r="I179" i="3" s="1"/>
  <c r="J184" i="3"/>
  <c r="J179" i="3" s="1"/>
  <c r="B185" i="3"/>
  <c r="B180" i="3" s="1"/>
  <c r="C185" i="3"/>
  <c r="C180" i="3" s="1"/>
  <c r="F185" i="3"/>
  <c r="F180" i="3" s="1"/>
  <c r="G185" i="3"/>
  <c r="H185" i="3"/>
  <c r="H180" i="3" s="1"/>
  <c r="I185" i="3"/>
  <c r="J185" i="3"/>
  <c r="J180" i="3" s="1"/>
  <c r="B186" i="3"/>
  <c r="C186" i="3"/>
  <c r="F186" i="3"/>
  <c r="G186" i="3"/>
  <c r="H186" i="3"/>
  <c r="I186" i="3"/>
  <c r="J186" i="3"/>
  <c r="B201" i="3"/>
  <c r="C201" i="3"/>
  <c r="F201" i="3"/>
  <c r="G201" i="3"/>
  <c r="G196" i="3" s="1"/>
  <c r="H201" i="3"/>
  <c r="H196" i="3" s="1"/>
  <c r="I201" i="3"/>
  <c r="I196" i="3" s="1"/>
  <c r="J201" i="3"/>
  <c r="B202" i="3"/>
  <c r="B197" i="3" s="1"/>
  <c r="C202" i="3"/>
  <c r="C197" i="3" s="1"/>
  <c r="F202" i="3"/>
  <c r="F197" i="3" s="1"/>
  <c r="G202" i="3"/>
  <c r="G197" i="3" s="1"/>
  <c r="H202" i="3"/>
  <c r="H197" i="3" s="1"/>
  <c r="I202" i="3"/>
  <c r="I197" i="3" s="1"/>
  <c r="J202" i="3"/>
  <c r="J197" i="3" s="1"/>
  <c r="B203" i="3"/>
  <c r="C203" i="3"/>
  <c r="F203" i="3"/>
  <c r="G203" i="3"/>
  <c r="H203" i="3"/>
  <c r="I203" i="3"/>
  <c r="J203" i="3"/>
  <c r="B218" i="3"/>
  <c r="C218" i="3"/>
  <c r="C213" i="3" s="1"/>
  <c r="C211" i="3" s="1"/>
  <c r="C207" i="3" s="1"/>
  <c r="F218" i="3"/>
  <c r="G218" i="3"/>
  <c r="H218" i="3"/>
  <c r="I218" i="3"/>
  <c r="J218" i="3"/>
  <c r="B219" i="3"/>
  <c r="B214" i="3" s="1"/>
  <c r="C219" i="3"/>
  <c r="C214" i="3" s="1"/>
  <c r="F219" i="3"/>
  <c r="F214" i="3" s="1"/>
  <c r="G219" i="3"/>
  <c r="G214" i="3" s="1"/>
  <c r="H219" i="3"/>
  <c r="H214" i="3" s="1"/>
  <c r="I219" i="3"/>
  <c r="I214" i="3" s="1"/>
  <c r="J219" i="3"/>
  <c r="J214" i="3" s="1"/>
  <c r="B220" i="3"/>
  <c r="C220" i="3"/>
  <c r="F220" i="3"/>
  <c r="G220" i="3"/>
  <c r="H220" i="3"/>
  <c r="I220" i="3"/>
  <c r="J220" i="3"/>
  <c r="B238" i="3"/>
  <c r="B235" i="3" s="1"/>
  <c r="B230" i="3" s="1"/>
  <c r="C238" i="3"/>
  <c r="C235" i="3" s="1"/>
  <c r="F238" i="3"/>
  <c r="F235" i="3" s="1"/>
  <c r="F230" i="3" s="1"/>
  <c r="G238" i="3"/>
  <c r="G235" i="3" s="1"/>
  <c r="H238" i="3"/>
  <c r="H235" i="3" s="1"/>
  <c r="I238" i="3"/>
  <c r="I235" i="3" s="1"/>
  <c r="J238" i="3"/>
  <c r="J235" i="3" s="1"/>
  <c r="J230" i="3" s="1"/>
  <c r="B239" i="3"/>
  <c r="B236" i="3" s="1"/>
  <c r="B231" i="3" s="1"/>
  <c r="C239" i="3"/>
  <c r="C236" i="3" s="1"/>
  <c r="C231" i="3" s="1"/>
  <c r="F239" i="3"/>
  <c r="F236" i="3" s="1"/>
  <c r="F231" i="3" s="1"/>
  <c r="G239" i="3"/>
  <c r="G236" i="3" s="1"/>
  <c r="G231" i="3" s="1"/>
  <c r="H239" i="3"/>
  <c r="H236" i="3" s="1"/>
  <c r="H231" i="3" s="1"/>
  <c r="I239" i="3"/>
  <c r="I236" i="3" s="1"/>
  <c r="I231" i="3" s="1"/>
  <c r="J239" i="3"/>
  <c r="J236" i="3" s="1"/>
  <c r="J231" i="3" s="1"/>
  <c r="J324" i="3"/>
  <c r="J321" i="3" s="1"/>
  <c r="J316" i="3" s="1"/>
  <c r="I324" i="3"/>
  <c r="I321" i="3" s="1"/>
  <c r="I316" i="3" s="1"/>
  <c r="H324" i="3"/>
  <c r="H321" i="3" s="1"/>
  <c r="H316" i="3" s="1"/>
  <c r="G324" i="3"/>
  <c r="F324" i="3"/>
  <c r="B324" i="3"/>
  <c r="B321" i="3" s="1"/>
  <c r="B316" i="3" s="1"/>
  <c r="C324" i="3"/>
  <c r="C321" i="3" s="1"/>
  <c r="C316" i="3" s="1"/>
  <c r="F323" i="3"/>
  <c r="F320" i="3" s="1"/>
  <c r="F315" i="3" s="1"/>
  <c r="G323" i="3"/>
  <c r="G322" i="3" s="1"/>
  <c r="H323" i="3"/>
  <c r="H320" i="3" s="1"/>
  <c r="H315" i="3" s="1"/>
  <c r="I323" i="3"/>
  <c r="I320" i="3" s="1"/>
  <c r="I315" i="3" s="1"/>
  <c r="J323" i="3"/>
  <c r="B323" i="3"/>
  <c r="B320" i="3" s="1"/>
  <c r="B315" i="3" s="1"/>
  <c r="C323" i="3"/>
  <c r="C320" i="3" s="1"/>
  <c r="C315" i="3" s="1"/>
  <c r="B476" i="3"/>
  <c r="C476" i="3"/>
  <c r="F476" i="3"/>
  <c r="F473" i="3" s="1"/>
  <c r="G476" i="3"/>
  <c r="G473" i="3" s="1"/>
  <c r="G468" i="3" s="1"/>
  <c r="H476" i="3"/>
  <c r="H473" i="3" s="1"/>
  <c r="H468" i="3" s="1"/>
  <c r="I476" i="3"/>
  <c r="J476" i="3"/>
  <c r="C477" i="3"/>
  <c r="F477" i="3"/>
  <c r="F474" i="3" s="1"/>
  <c r="F469" i="3" s="1"/>
  <c r="G477" i="3"/>
  <c r="H477" i="3"/>
  <c r="I477" i="3"/>
  <c r="I474" i="3" s="1"/>
  <c r="I469" i="3" s="1"/>
  <c r="J477" i="3"/>
  <c r="B477" i="3"/>
  <c r="B252" i="3"/>
  <c r="C252" i="3"/>
  <c r="F252" i="3"/>
  <c r="G252" i="3"/>
  <c r="G247" i="3" s="1"/>
  <c r="H252" i="3"/>
  <c r="I252" i="3"/>
  <c r="J252" i="3"/>
  <c r="B253" i="3"/>
  <c r="B248" i="3" s="1"/>
  <c r="C253" i="3"/>
  <c r="C248" i="3" s="1"/>
  <c r="F253" i="3"/>
  <c r="F248" i="3" s="1"/>
  <c r="G253" i="3"/>
  <c r="H253" i="3"/>
  <c r="H248" i="3" s="1"/>
  <c r="I253" i="3"/>
  <c r="I248" i="3" s="1"/>
  <c r="J253" i="3"/>
  <c r="J248" i="3" s="1"/>
  <c r="B254" i="3"/>
  <c r="C254" i="3"/>
  <c r="G254" i="3"/>
  <c r="H254" i="3"/>
  <c r="I254" i="3"/>
  <c r="J254" i="3"/>
  <c r="J265" i="3"/>
  <c r="B269" i="3"/>
  <c r="C269" i="3"/>
  <c r="F269" i="3"/>
  <c r="G269" i="3"/>
  <c r="H269" i="3"/>
  <c r="I269" i="3"/>
  <c r="J269" i="3"/>
  <c r="B270" i="3"/>
  <c r="B265" i="3" s="1"/>
  <c r="C270" i="3"/>
  <c r="C265" i="3" s="1"/>
  <c r="F270" i="3"/>
  <c r="F265" i="3" s="1"/>
  <c r="G270" i="3"/>
  <c r="G265" i="3" s="1"/>
  <c r="H270" i="3"/>
  <c r="H265" i="3" s="1"/>
  <c r="I270" i="3"/>
  <c r="I265" i="3" s="1"/>
  <c r="J270" i="3"/>
  <c r="B271" i="3"/>
  <c r="C271" i="3"/>
  <c r="F271" i="3"/>
  <c r="G271" i="3"/>
  <c r="H271" i="3"/>
  <c r="I271" i="3"/>
  <c r="J271" i="3"/>
  <c r="J286" i="3"/>
  <c r="J281" i="3" s="1"/>
  <c r="J288" i="3"/>
  <c r="B286" i="3"/>
  <c r="C286" i="3"/>
  <c r="F286" i="3"/>
  <c r="G286" i="3"/>
  <c r="G281" i="3" s="1"/>
  <c r="H286" i="3"/>
  <c r="I286" i="3"/>
  <c r="B287" i="3"/>
  <c r="B282" i="3" s="1"/>
  <c r="C287" i="3"/>
  <c r="C282" i="3" s="1"/>
  <c r="F287" i="3"/>
  <c r="F282" i="3" s="1"/>
  <c r="G287" i="3"/>
  <c r="G282" i="3" s="1"/>
  <c r="H287" i="3"/>
  <c r="H282" i="3" s="1"/>
  <c r="I287" i="3"/>
  <c r="I282" i="3" s="1"/>
  <c r="J287" i="3"/>
  <c r="J282" i="3" s="1"/>
  <c r="B288" i="3"/>
  <c r="C288" i="3"/>
  <c r="F288" i="3"/>
  <c r="G288" i="3"/>
  <c r="H288" i="3"/>
  <c r="I288" i="3"/>
  <c r="B298" i="3"/>
  <c r="C298" i="3"/>
  <c r="F298" i="3"/>
  <c r="H298" i="3"/>
  <c r="I298" i="3"/>
  <c r="J298" i="3"/>
  <c r="B299" i="3"/>
  <c r="C299" i="3"/>
  <c r="F299" i="3"/>
  <c r="G299" i="3"/>
  <c r="H299" i="3"/>
  <c r="I299" i="3"/>
  <c r="J299" i="3"/>
  <c r="B302" i="3"/>
  <c r="C302" i="3"/>
  <c r="H302" i="3"/>
  <c r="I302" i="3"/>
  <c r="J302" i="3"/>
  <c r="B305" i="3"/>
  <c r="C305" i="3"/>
  <c r="F305" i="3"/>
  <c r="G305" i="3"/>
  <c r="H305" i="3"/>
  <c r="I305" i="3"/>
  <c r="J305" i="3"/>
  <c r="B337" i="3"/>
  <c r="B332" i="3" s="1"/>
  <c r="C337" i="3"/>
  <c r="C332" i="3" s="1"/>
  <c r="F337" i="3"/>
  <c r="F332" i="3" s="1"/>
  <c r="G337" i="3"/>
  <c r="G332" i="3" s="1"/>
  <c r="H337" i="3"/>
  <c r="H332" i="3" s="1"/>
  <c r="I337" i="3"/>
  <c r="I332" i="3" s="1"/>
  <c r="J337" i="3"/>
  <c r="J332" i="3" s="1"/>
  <c r="B338" i="3"/>
  <c r="C338" i="3"/>
  <c r="C333" i="3" s="1"/>
  <c r="F338" i="3"/>
  <c r="F333" i="3" s="1"/>
  <c r="G338" i="3"/>
  <c r="G333" i="3" s="1"/>
  <c r="H338" i="3"/>
  <c r="H333" i="3" s="1"/>
  <c r="I338" i="3"/>
  <c r="J338" i="3"/>
  <c r="B339" i="3"/>
  <c r="C339" i="3"/>
  <c r="F339" i="3"/>
  <c r="G339" i="3"/>
  <c r="H339" i="3"/>
  <c r="I339" i="3"/>
  <c r="J339" i="3"/>
  <c r="B354" i="3"/>
  <c r="B349" i="3" s="1"/>
  <c r="C354" i="3"/>
  <c r="F354" i="3"/>
  <c r="G354" i="3"/>
  <c r="H354" i="3"/>
  <c r="I354" i="3"/>
  <c r="I349" i="3" s="1"/>
  <c r="J354" i="3"/>
  <c r="B355" i="3"/>
  <c r="B350" i="3" s="1"/>
  <c r="C355" i="3"/>
  <c r="C350" i="3" s="1"/>
  <c r="F355" i="3"/>
  <c r="F350" i="3" s="1"/>
  <c r="G355" i="3"/>
  <c r="G350" i="3" s="1"/>
  <c r="H355" i="3"/>
  <c r="H350" i="3" s="1"/>
  <c r="I355" i="3"/>
  <c r="J355" i="3"/>
  <c r="J350" i="3" s="1"/>
  <c r="B356" i="3"/>
  <c r="C356" i="3"/>
  <c r="F356" i="3"/>
  <c r="G356" i="3"/>
  <c r="H356" i="3"/>
  <c r="I356" i="3"/>
  <c r="J356" i="3"/>
  <c r="B371" i="3"/>
  <c r="B366" i="3" s="1"/>
  <c r="B364" i="3" s="1"/>
  <c r="B360" i="3" s="1"/>
  <c r="C371" i="3"/>
  <c r="F371" i="3"/>
  <c r="F366" i="3" s="1"/>
  <c r="F364" i="3" s="1"/>
  <c r="F360" i="3" s="1"/>
  <c r="G371" i="3"/>
  <c r="G366" i="3" s="1"/>
  <c r="G364" i="3" s="1"/>
  <c r="G360" i="3" s="1"/>
  <c r="H371" i="3"/>
  <c r="H366" i="3" s="1"/>
  <c r="H364" i="3" s="1"/>
  <c r="H360" i="3" s="1"/>
  <c r="I371" i="3"/>
  <c r="J371" i="3"/>
  <c r="J366" i="3" s="1"/>
  <c r="J364" i="3" s="1"/>
  <c r="J360" i="3" s="1"/>
  <c r="B372" i="3"/>
  <c r="B367" i="3" s="1"/>
  <c r="C372" i="3"/>
  <c r="C367" i="3" s="1"/>
  <c r="F372" i="3"/>
  <c r="F367" i="3" s="1"/>
  <c r="G372" i="3"/>
  <c r="G367" i="3" s="1"/>
  <c r="H372" i="3"/>
  <c r="H367" i="3" s="1"/>
  <c r="I372" i="3"/>
  <c r="I367" i="3" s="1"/>
  <c r="J372" i="3"/>
  <c r="J367" i="3" s="1"/>
  <c r="B373" i="3"/>
  <c r="C373" i="3"/>
  <c r="F373" i="3"/>
  <c r="G373" i="3"/>
  <c r="H373" i="3"/>
  <c r="I373" i="3"/>
  <c r="J373" i="3"/>
  <c r="B388" i="3"/>
  <c r="C388" i="3"/>
  <c r="C383" i="3" s="1"/>
  <c r="F388" i="3"/>
  <c r="G388" i="3"/>
  <c r="G383" i="3" s="1"/>
  <c r="H388" i="3"/>
  <c r="I388" i="3"/>
  <c r="J388" i="3"/>
  <c r="B389" i="3"/>
  <c r="B384" i="3" s="1"/>
  <c r="C389" i="3"/>
  <c r="C384" i="3" s="1"/>
  <c r="F389" i="3"/>
  <c r="F384" i="3" s="1"/>
  <c r="G389" i="3"/>
  <c r="G384" i="3" s="1"/>
  <c r="H389" i="3"/>
  <c r="H384" i="3" s="1"/>
  <c r="I389" i="3"/>
  <c r="I384" i="3" s="1"/>
  <c r="J389" i="3"/>
  <c r="J384" i="3" s="1"/>
  <c r="B390" i="3"/>
  <c r="C390" i="3"/>
  <c r="F390" i="3"/>
  <c r="G390" i="3"/>
  <c r="H390" i="3"/>
  <c r="I390" i="3"/>
  <c r="J390" i="3"/>
  <c r="B405" i="3"/>
  <c r="C405" i="3"/>
  <c r="C400" i="3" s="1"/>
  <c r="F405" i="3"/>
  <c r="G405" i="3"/>
  <c r="G400" i="3" s="1"/>
  <c r="H405" i="3"/>
  <c r="I405" i="3"/>
  <c r="I400" i="3" s="1"/>
  <c r="J405" i="3"/>
  <c r="B406" i="3"/>
  <c r="B401" i="3" s="1"/>
  <c r="C406" i="3"/>
  <c r="C401" i="3" s="1"/>
  <c r="F406" i="3"/>
  <c r="F401" i="3" s="1"/>
  <c r="G406" i="3"/>
  <c r="H406" i="3"/>
  <c r="H401" i="3" s="1"/>
  <c r="I406" i="3"/>
  <c r="I401" i="3" s="1"/>
  <c r="J406" i="3"/>
  <c r="J401" i="3" s="1"/>
  <c r="B407" i="3"/>
  <c r="C407" i="3"/>
  <c r="F407" i="3"/>
  <c r="G407" i="3"/>
  <c r="H407" i="3"/>
  <c r="I407" i="3"/>
  <c r="J407" i="3"/>
  <c r="B422" i="3"/>
  <c r="B417" i="3" s="1"/>
  <c r="C422" i="3"/>
  <c r="F422" i="3"/>
  <c r="G422" i="3"/>
  <c r="G417" i="3" s="1"/>
  <c r="H422" i="3"/>
  <c r="I422" i="3"/>
  <c r="I417" i="3" s="1"/>
  <c r="J422" i="3"/>
  <c r="B423" i="3"/>
  <c r="B418" i="3" s="1"/>
  <c r="C423" i="3"/>
  <c r="C418" i="3" s="1"/>
  <c r="F423" i="3"/>
  <c r="F418" i="3" s="1"/>
  <c r="G423" i="3"/>
  <c r="G421" i="3" s="1"/>
  <c r="H423" i="3"/>
  <c r="H418" i="3" s="1"/>
  <c r="I423" i="3"/>
  <c r="I418" i="3" s="1"/>
  <c r="J423" i="3"/>
  <c r="J418" i="3" s="1"/>
  <c r="B424" i="3"/>
  <c r="C424" i="3"/>
  <c r="F424" i="3"/>
  <c r="G424" i="3"/>
  <c r="H424" i="3"/>
  <c r="I424" i="3"/>
  <c r="J424" i="3"/>
  <c r="B439" i="3"/>
  <c r="C439" i="3"/>
  <c r="F439" i="3"/>
  <c r="G439" i="3"/>
  <c r="G434" i="3" s="1"/>
  <c r="G432" i="3" s="1"/>
  <c r="G428" i="3" s="1"/>
  <c r="H439" i="3"/>
  <c r="I439" i="3"/>
  <c r="J439" i="3"/>
  <c r="B440" i="3"/>
  <c r="B435" i="3" s="1"/>
  <c r="C440" i="3"/>
  <c r="C435" i="3" s="1"/>
  <c r="F440" i="3"/>
  <c r="F435" i="3" s="1"/>
  <c r="G440" i="3"/>
  <c r="H440" i="3"/>
  <c r="H435" i="3" s="1"/>
  <c r="I440" i="3"/>
  <c r="I435" i="3" s="1"/>
  <c r="J440" i="3"/>
  <c r="J435" i="3" s="1"/>
  <c r="B441" i="3"/>
  <c r="C441" i="3"/>
  <c r="F441" i="3"/>
  <c r="G441" i="3"/>
  <c r="H441" i="3"/>
  <c r="I441" i="3"/>
  <c r="J441" i="3"/>
  <c r="B456" i="3"/>
  <c r="C456" i="3"/>
  <c r="F456" i="3"/>
  <c r="G456" i="3"/>
  <c r="H456" i="3"/>
  <c r="I456" i="3"/>
  <c r="J456" i="3"/>
  <c r="B457" i="3"/>
  <c r="B452" i="3" s="1"/>
  <c r="C457" i="3"/>
  <c r="C452" i="3" s="1"/>
  <c r="F457" i="3"/>
  <c r="F452" i="3" s="1"/>
  <c r="G457" i="3"/>
  <c r="G452" i="3" s="1"/>
  <c r="H457" i="3"/>
  <c r="H452" i="3" s="1"/>
  <c r="I457" i="3"/>
  <c r="I452" i="3" s="1"/>
  <c r="J457" i="3"/>
  <c r="J452" i="3" s="1"/>
  <c r="B458" i="3"/>
  <c r="C458" i="3"/>
  <c r="F458" i="3"/>
  <c r="G458" i="3"/>
  <c r="H458" i="3"/>
  <c r="I458" i="3"/>
  <c r="J458" i="3"/>
  <c r="J474" i="3"/>
  <c r="J469" i="3" s="1"/>
  <c r="C474" i="3"/>
  <c r="C469" i="3" s="1"/>
  <c r="B490" i="3"/>
  <c r="C490" i="3"/>
  <c r="F490" i="3"/>
  <c r="F485" i="3" s="1"/>
  <c r="G490" i="3"/>
  <c r="G485" i="3" s="1"/>
  <c r="H490" i="3"/>
  <c r="I490" i="3"/>
  <c r="I485" i="3" s="1"/>
  <c r="J490" i="3"/>
  <c r="B491" i="3"/>
  <c r="B486" i="3" s="1"/>
  <c r="C491" i="3"/>
  <c r="C486" i="3" s="1"/>
  <c r="F491" i="3"/>
  <c r="F486" i="3" s="1"/>
  <c r="G491" i="3"/>
  <c r="H491" i="3"/>
  <c r="H486" i="3" s="1"/>
  <c r="I491" i="3"/>
  <c r="I486" i="3" s="1"/>
  <c r="J491" i="3"/>
  <c r="J486" i="3" s="1"/>
  <c r="B492" i="3"/>
  <c r="C492" i="3"/>
  <c r="F492" i="3"/>
  <c r="G492" i="3"/>
  <c r="H492" i="3"/>
  <c r="I492" i="3"/>
  <c r="J492" i="3"/>
  <c r="B507" i="3"/>
  <c r="C507" i="3"/>
  <c r="F507" i="3"/>
  <c r="F502" i="3" s="1"/>
  <c r="G507" i="3"/>
  <c r="G502" i="3" s="1"/>
  <c r="H507" i="3"/>
  <c r="H502" i="3" s="1"/>
  <c r="I507" i="3"/>
  <c r="I502" i="3" s="1"/>
  <c r="J507" i="3"/>
  <c r="J502" i="3" s="1"/>
  <c r="B508" i="3"/>
  <c r="B503" i="3" s="1"/>
  <c r="C508" i="3"/>
  <c r="C503" i="3" s="1"/>
  <c r="F508" i="3"/>
  <c r="G508" i="3"/>
  <c r="H508" i="3"/>
  <c r="I508" i="3"/>
  <c r="J508" i="3"/>
  <c r="B509" i="3"/>
  <c r="C509" i="3"/>
  <c r="G509" i="3"/>
  <c r="H509" i="3"/>
  <c r="I509" i="3"/>
  <c r="J509" i="3"/>
  <c r="B524" i="3"/>
  <c r="F524" i="3"/>
  <c r="G524" i="3"/>
  <c r="H524" i="3"/>
  <c r="I524" i="3"/>
  <c r="J524" i="3"/>
  <c r="B525" i="3"/>
  <c r="B520" i="3" s="1"/>
  <c r="F525" i="3"/>
  <c r="F520" i="3" s="1"/>
  <c r="G525" i="3"/>
  <c r="G520" i="3" s="1"/>
  <c r="H525" i="3"/>
  <c r="H520" i="3" s="1"/>
  <c r="I525" i="3"/>
  <c r="I520" i="3" s="1"/>
  <c r="J525" i="3"/>
  <c r="J520" i="3" s="1"/>
  <c r="B526" i="3"/>
  <c r="F526" i="3"/>
  <c r="G526" i="3"/>
  <c r="H526" i="3"/>
  <c r="I526" i="3"/>
  <c r="J526" i="3"/>
  <c r="B541" i="3"/>
  <c r="B536" i="3" s="1"/>
  <c r="C541" i="3"/>
  <c r="C536" i="3" s="1"/>
  <c r="F541" i="3"/>
  <c r="F536" i="3" s="1"/>
  <c r="G541" i="3"/>
  <c r="G536" i="3" s="1"/>
  <c r="H541" i="3"/>
  <c r="H536" i="3" s="1"/>
  <c r="I541" i="3"/>
  <c r="I536" i="3" s="1"/>
  <c r="J541" i="3"/>
  <c r="J536" i="3" s="1"/>
  <c r="B542" i="3"/>
  <c r="B537" i="3" s="1"/>
  <c r="C542" i="3"/>
  <c r="C537" i="3" s="1"/>
  <c r="F542" i="3"/>
  <c r="F537" i="3" s="1"/>
  <c r="G542" i="3"/>
  <c r="G537" i="3" s="1"/>
  <c r="H542" i="3"/>
  <c r="H537" i="3" s="1"/>
  <c r="I542" i="3"/>
  <c r="J542" i="3"/>
  <c r="J537" i="3" s="1"/>
  <c r="B559" i="3"/>
  <c r="B554" i="3" s="1"/>
  <c r="C559" i="3"/>
  <c r="C554" i="3" s="1"/>
  <c r="F559" i="3"/>
  <c r="F554" i="3" s="1"/>
  <c r="G559" i="3"/>
  <c r="G554" i="3" s="1"/>
  <c r="H559" i="3"/>
  <c r="H554" i="3" s="1"/>
  <c r="I559" i="3"/>
  <c r="I554" i="3" s="1"/>
  <c r="J559" i="3"/>
  <c r="J554" i="3" s="1"/>
  <c r="B558" i="3"/>
  <c r="C558" i="3"/>
  <c r="F558" i="3"/>
  <c r="G558" i="3"/>
  <c r="H558" i="3"/>
  <c r="I558" i="3"/>
  <c r="J558" i="3"/>
  <c r="J540" i="3"/>
  <c r="B543" i="3"/>
  <c r="C543" i="3"/>
  <c r="F543" i="3"/>
  <c r="G543" i="3"/>
  <c r="H543" i="3"/>
  <c r="I543" i="3"/>
  <c r="J543" i="3"/>
  <c r="B560" i="3"/>
  <c r="C560" i="3"/>
  <c r="F560" i="3"/>
  <c r="G560" i="3"/>
  <c r="H560" i="3"/>
  <c r="I560" i="3"/>
  <c r="J560" i="3"/>
  <c r="D14" i="3" l="1"/>
  <c r="E13" i="3"/>
  <c r="E16" i="3"/>
  <c r="E9" i="3"/>
  <c r="E7" i="3" s="1"/>
  <c r="E3" i="3" s="1"/>
  <c r="G320" i="3"/>
  <c r="G315" i="3" s="1"/>
  <c r="D13" i="3"/>
  <c r="D9" i="3"/>
  <c r="D7" i="3" s="1"/>
  <c r="D3" i="3" s="1"/>
  <c r="D30" i="3"/>
  <c r="D26" i="3"/>
  <c r="D24" i="3" s="1"/>
  <c r="D20" i="3" s="1"/>
  <c r="D160" i="3"/>
  <c r="D156" i="3" s="1"/>
  <c r="G64" i="3"/>
  <c r="B540" i="3"/>
  <c r="B455" i="3"/>
  <c r="B404" i="3"/>
  <c r="B347" i="3"/>
  <c r="B343" i="3" s="1"/>
  <c r="I194" i="3"/>
  <c r="I190" i="3" s="1"/>
  <c r="C81" i="3"/>
  <c r="B415" i="3"/>
  <c r="B411" i="3" s="1"/>
  <c r="B438" i="3"/>
  <c r="C534" i="3"/>
  <c r="C530" i="3" s="1"/>
  <c r="C98" i="3"/>
  <c r="B30" i="3"/>
  <c r="B109" i="3"/>
  <c r="B105" i="3" s="1"/>
  <c r="G540" i="3"/>
  <c r="I115" i="3"/>
  <c r="C94" i="3"/>
  <c r="C92" i="3" s="1"/>
  <c r="C88" i="3" s="1"/>
  <c r="J64" i="3"/>
  <c r="B64" i="3"/>
  <c r="C47" i="3"/>
  <c r="B217" i="3"/>
  <c r="I58" i="3"/>
  <c r="I54" i="3" s="1"/>
  <c r="I92" i="3"/>
  <c r="I88" i="3" s="1"/>
  <c r="J557" i="3"/>
  <c r="J553" i="3" s="1"/>
  <c r="B557" i="3"/>
  <c r="B553" i="3" s="1"/>
  <c r="B551" i="3" s="1"/>
  <c r="B547" i="3" s="1"/>
  <c r="C149" i="3"/>
  <c r="J404" i="3"/>
  <c r="G149" i="3"/>
  <c r="F64" i="3"/>
  <c r="G41" i="3"/>
  <c r="G37" i="3" s="1"/>
  <c r="I398" i="3"/>
  <c r="I394" i="3" s="1"/>
  <c r="J279" i="3"/>
  <c r="J275" i="3" s="1"/>
  <c r="G98" i="3"/>
  <c r="B370" i="3"/>
  <c r="I557" i="3"/>
  <c r="I553" i="3" s="1"/>
  <c r="I551" i="3" s="1"/>
  <c r="I547" i="3" s="1"/>
  <c r="G194" i="3"/>
  <c r="G190" i="3" s="1"/>
  <c r="I296" i="3"/>
  <c r="I292" i="3" s="1"/>
  <c r="G18" i="3"/>
  <c r="G15" i="3" s="1"/>
  <c r="G10" i="3" s="1"/>
  <c r="I111" i="3"/>
  <c r="I109" i="3" s="1"/>
  <c r="I105" i="3" s="1"/>
  <c r="I41" i="3"/>
  <c r="I37" i="3" s="1"/>
  <c r="B41" i="3"/>
  <c r="B37" i="3" s="1"/>
  <c r="I415" i="3"/>
  <c r="I411" i="3" s="1"/>
  <c r="H557" i="3"/>
  <c r="H553" i="3" s="1"/>
  <c r="H551" i="3" s="1"/>
  <c r="H547" i="3" s="1"/>
  <c r="F404" i="3"/>
  <c r="J177" i="3"/>
  <c r="J173" i="3" s="1"/>
  <c r="I370" i="3"/>
  <c r="C540" i="3"/>
  <c r="G418" i="3"/>
  <c r="G415" i="3" s="1"/>
  <c r="G411" i="3" s="1"/>
  <c r="J400" i="3"/>
  <c r="J398" i="3" s="1"/>
  <c r="J394" i="3" s="1"/>
  <c r="C387" i="3"/>
  <c r="G298" i="3"/>
  <c r="G296" i="3" s="1"/>
  <c r="G292" i="3" s="1"/>
  <c r="C234" i="3"/>
  <c r="J60" i="3"/>
  <c r="J58" i="3" s="1"/>
  <c r="J54" i="3" s="1"/>
  <c r="I483" i="3"/>
  <c r="I479" i="3" s="1"/>
  <c r="C398" i="3"/>
  <c r="C394" i="3" s="1"/>
  <c r="G557" i="3"/>
  <c r="G553" i="3" s="1"/>
  <c r="G551" i="3" s="1"/>
  <c r="G547" i="3" s="1"/>
  <c r="B534" i="3"/>
  <c r="B530" i="3" s="1"/>
  <c r="H540" i="3"/>
  <c r="C404" i="3"/>
  <c r="C18" i="3"/>
  <c r="C15" i="3" s="1"/>
  <c r="C10" i="3" s="1"/>
  <c r="C145" i="3"/>
  <c r="C143" i="3" s="1"/>
  <c r="C139" i="3" s="1"/>
  <c r="F60" i="3"/>
  <c r="F58" i="3" s="1"/>
  <c r="F54" i="3" s="1"/>
  <c r="J534" i="3"/>
  <c r="J530" i="3" s="1"/>
  <c r="G534" i="3"/>
  <c r="G530" i="3" s="1"/>
  <c r="F483" i="3"/>
  <c r="F479" i="3" s="1"/>
  <c r="C251" i="3"/>
  <c r="C247" i="3"/>
  <c r="C245" i="3" s="1"/>
  <c r="C241" i="3" s="1"/>
  <c r="I200" i="3"/>
  <c r="I540" i="3"/>
  <c r="I537" i="3"/>
  <c r="I534" i="3" s="1"/>
  <c r="I530" i="3" s="1"/>
  <c r="F534" i="3"/>
  <c r="F530" i="3" s="1"/>
  <c r="J489" i="3"/>
  <c r="J485" i="3"/>
  <c r="J483" i="3" s="1"/>
  <c r="J479" i="3" s="1"/>
  <c r="F489" i="3"/>
  <c r="C438" i="3"/>
  <c r="C434" i="3"/>
  <c r="C432" i="3" s="1"/>
  <c r="C428" i="3" s="1"/>
  <c r="B387" i="3"/>
  <c r="B383" i="3"/>
  <c r="B381" i="3" s="1"/>
  <c r="B377" i="3" s="1"/>
  <c r="H534" i="3"/>
  <c r="H530" i="3" s="1"/>
  <c r="C349" i="3"/>
  <c r="C347" i="3" s="1"/>
  <c r="C343" i="3" s="1"/>
  <c r="C353" i="3"/>
  <c r="C370" i="3"/>
  <c r="C366" i="3"/>
  <c r="C364" i="3" s="1"/>
  <c r="C360" i="3" s="1"/>
  <c r="H296" i="3"/>
  <c r="H292" i="3" s="1"/>
  <c r="B81" i="3"/>
  <c r="B77" i="3"/>
  <c r="B75" i="3" s="1"/>
  <c r="B71" i="3" s="1"/>
  <c r="J551" i="3"/>
  <c r="J547" i="3" s="1"/>
  <c r="I489" i="3"/>
  <c r="C455" i="3"/>
  <c r="C451" i="3"/>
  <c r="C449" i="3" s="1"/>
  <c r="C445" i="3" s="1"/>
  <c r="C421" i="3"/>
  <c r="C417" i="3"/>
  <c r="C415" i="3" s="1"/>
  <c r="C411" i="3" s="1"/>
  <c r="B400" i="3"/>
  <c r="B398" i="3" s="1"/>
  <c r="B394" i="3" s="1"/>
  <c r="F370" i="3"/>
  <c r="I366" i="3"/>
  <c r="I364" i="3" s="1"/>
  <c r="I360" i="3" s="1"/>
  <c r="C296" i="3"/>
  <c r="C292" i="3" s="1"/>
  <c r="G279" i="3"/>
  <c r="G275" i="3" s="1"/>
  <c r="C285" i="3"/>
  <c r="C268" i="3"/>
  <c r="C264" i="3"/>
  <c r="C262" i="3" s="1"/>
  <c r="C258" i="3" s="1"/>
  <c r="H92" i="3"/>
  <c r="H88" i="3" s="1"/>
  <c r="B251" i="3"/>
  <c r="G115" i="3"/>
  <c r="G112" i="3"/>
  <c r="G109" i="3" s="1"/>
  <c r="G105" i="3" s="1"/>
  <c r="H115" i="3"/>
  <c r="H111" i="3"/>
  <c r="H109" i="3" s="1"/>
  <c r="H105" i="3" s="1"/>
  <c r="F47" i="3"/>
  <c r="F43" i="3"/>
  <c r="F41" i="3" s="1"/>
  <c r="F37" i="3" s="1"/>
  <c r="B451" i="3"/>
  <c r="B449" i="3" s="1"/>
  <c r="B445" i="3" s="1"/>
  <c r="I404" i="3"/>
  <c r="F400" i="3"/>
  <c r="F398" i="3" s="1"/>
  <c r="F394" i="3" s="1"/>
  <c r="G381" i="3"/>
  <c r="G377" i="3" s="1"/>
  <c r="C381" i="3"/>
  <c r="C377" i="3" s="1"/>
  <c r="J370" i="3"/>
  <c r="B228" i="3"/>
  <c r="B224" i="3" s="1"/>
  <c r="I146" i="3"/>
  <c r="I143" i="3" s="1"/>
  <c r="I139" i="3" s="1"/>
  <c r="I149" i="3"/>
  <c r="J145" i="3"/>
  <c r="J143" i="3" s="1"/>
  <c r="J139" i="3" s="1"/>
  <c r="J149" i="3"/>
  <c r="F145" i="3"/>
  <c r="F143" i="3" s="1"/>
  <c r="F139" i="3" s="1"/>
  <c r="F149" i="3"/>
  <c r="B145" i="3"/>
  <c r="B143" i="3" s="1"/>
  <c r="B139" i="3" s="1"/>
  <c r="B149" i="3"/>
  <c r="C75" i="3"/>
  <c r="C71" i="3" s="1"/>
  <c r="B268" i="3"/>
  <c r="B177" i="3"/>
  <c r="B173" i="3" s="1"/>
  <c r="C132" i="3"/>
  <c r="I98" i="3"/>
  <c r="G489" i="3"/>
  <c r="H489" i="3"/>
  <c r="G486" i="3"/>
  <c r="G483" i="3" s="1"/>
  <c r="G479" i="3" s="1"/>
  <c r="H485" i="3"/>
  <c r="H483" i="3" s="1"/>
  <c r="H479" i="3" s="1"/>
  <c r="I421" i="3"/>
  <c r="B421" i="3"/>
  <c r="G404" i="3"/>
  <c r="H404" i="3"/>
  <c r="G401" i="3"/>
  <c r="G398" i="3" s="1"/>
  <c r="G394" i="3" s="1"/>
  <c r="H400" i="3"/>
  <c r="H398" i="3" s="1"/>
  <c r="H394" i="3" s="1"/>
  <c r="G387" i="3"/>
  <c r="G370" i="3"/>
  <c r="H370" i="3"/>
  <c r="B353" i="3"/>
  <c r="J336" i="3"/>
  <c r="B336" i="3"/>
  <c r="B296" i="3"/>
  <c r="B292" i="3" s="1"/>
  <c r="C200" i="3"/>
  <c r="C196" i="3"/>
  <c r="C194" i="3" s="1"/>
  <c r="C190" i="3" s="1"/>
  <c r="F183" i="3"/>
  <c r="F179" i="3"/>
  <c r="F177" i="3" s="1"/>
  <c r="F173" i="3" s="1"/>
  <c r="C128" i="3"/>
  <c r="C126" i="3" s="1"/>
  <c r="C122" i="3" s="1"/>
  <c r="I64" i="3"/>
  <c r="B58" i="3"/>
  <c r="B54" i="3" s="1"/>
  <c r="H330" i="3"/>
  <c r="H326" i="3" s="1"/>
  <c r="J296" i="3"/>
  <c r="J292" i="3" s="1"/>
  <c r="F296" i="3"/>
  <c r="F292" i="3" s="1"/>
  <c r="B285" i="3"/>
  <c r="B281" i="3"/>
  <c r="B279" i="3" s="1"/>
  <c r="B275" i="3" s="1"/>
  <c r="I18" i="3"/>
  <c r="I15" i="3" s="1"/>
  <c r="I10" i="3" s="1"/>
  <c r="J322" i="3"/>
  <c r="J200" i="3"/>
  <c r="J196" i="3"/>
  <c r="J194" i="3" s="1"/>
  <c r="J190" i="3" s="1"/>
  <c r="F200" i="3"/>
  <c r="F196" i="3"/>
  <c r="F194" i="3" s="1"/>
  <c r="F190" i="3" s="1"/>
  <c r="B200" i="3"/>
  <c r="B196" i="3"/>
  <c r="B194" i="3" s="1"/>
  <c r="B190" i="3" s="1"/>
  <c r="H194" i="3"/>
  <c r="H190" i="3" s="1"/>
  <c r="G183" i="3"/>
  <c r="C177" i="3"/>
  <c r="C173" i="3" s="1"/>
  <c r="B169" i="3"/>
  <c r="F109" i="3"/>
  <c r="F105" i="3" s="1"/>
  <c r="H64" i="3"/>
  <c r="H60" i="3"/>
  <c r="H58" i="3" s="1"/>
  <c r="H54" i="3" s="1"/>
  <c r="G61" i="3"/>
  <c r="G58" i="3" s="1"/>
  <c r="G54" i="3" s="1"/>
  <c r="I47" i="3"/>
  <c r="C43" i="3"/>
  <c r="C41" i="3" s="1"/>
  <c r="C37" i="3" s="1"/>
  <c r="B166" i="3"/>
  <c r="H146" i="3"/>
  <c r="H143" i="3" s="1"/>
  <c r="H139" i="3" s="1"/>
  <c r="H149" i="3"/>
  <c r="H98" i="3"/>
  <c r="G95" i="3"/>
  <c r="G92" i="3" s="1"/>
  <c r="G88" i="3" s="1"/>
  <c r="J47" i="3"/>
  <c r="B47" i="3"/>
  <c r="J44" i="3"/>
  <c r="J41" i="3" s="1"/>
  <c r="J37" i="3" s="1"/>
  <c r="F18" i="3"/>
  <c r="F15" i="3" s="1"/>
  <c r="F10" i="3" s="1"/>
  <c r="C217" i="3"/>
  <c r="G200" i="3"/>
  <c r="H200" i="3"/>
  <c r="H177" i="3"/>
  <c r="H173" i="3" s="1"/>
  <c r="B132" i="3"/>
  <c r="B128" i="3"/>
  <c r="B126" i="3" s="1"/>
  <c r="B122" i="3" s="1"/>
  <c r="C115" i="3"/>
  <c r="J109" i="3"/>
  <c r="J105" i="3" s="1"/>
  <c r="J98" i="3"/>
  <c r="J94" i="3"/>
  <c r="J92" i="3" s="1"/>
  <c r="J88" i="3" s="1"/>
  <c r="F98" i="3"/>
  <c r="F94" i="3"/>
  <c r="F92" i="3" s="1"/>
  <c r="F88" i="3" s="1"/>
  <c r="B98" i="3"/>
  <c r="B94" i="3"/>
  <c r="B92" i="3" s="1"/>
  <c r="B88" i="3" s="1"/>
  <c r="C58" i="3"/>
  <c r="C54" i="3" s="1"/>
  <c r="J115" i="3"/>
  <c r="F115" i="3"/>
  <c r="B115" i="3"/>
  <c r="C64" i="3"/>
  <c r="G47" i="3"/>
  <c r="H47" i="3"/>
  <c r="B33" i="3"/>
  <c r="C30" i="3"/>
  <c r="C26" i="3"/>
  <c r="C24" i="3" s="1"/>
  <c r="C20" i="3" s="1"/>
  <c r="C33" i="3"/>
  <c r="B26" i="3"/>
  <c r="B24" i="3" s="1"/>
  <c r="B20" i="3" s="1"/>
  <c r="C166" i="3"/>
  <c r="C162" i="3"/>
  <c r="C160" i="3" s="1"/>
  <c r="C156" i="3" s="1"/>
  <c r="C169" i="3"/>
  <c r="B213" i="3"/>
  <c r="B211" i="3" s="1"/>
  <c r="B207" i="3" s="1"/>
  <c r="B162" i="3"/>
  <c r="B160" i="3" s="1"/>
  <c r="B156" i="3" s="1"/>
  <c r="B247" i="3"/>
  <c r="B245" i="3" s="1"/>
  <c r="B241" i="3" s="1"/>
  <c r="B264" i="3"/>
  <c r="B262" i="3" s="1"/>
  <c r="B258" i="3" s="1"/>
  <c r="J285" i="3"/>
  <c r="G285" i="3"/>
  <c r="C281" i="3"/>
  <c r="C279" i="3" s="1"/>
  <c r="C275" i="3" s="1"/>
  <c r="H17" i="3"/>
  <c r="H14" i="3" s="1"/>
  <c r="G17" i="3"/>
  <c r="G14" i="3" s="1"/>
  <c r="G9" i="3" s="1"/>
  <c r="C17" i="3"/>
  <c r="C230" i="3"/>
  <c r="C228" i="3" s="1"/>
  <c r="C224" i="3" s="1"/>
  <c r="B234" i="3"/>
  <c r="H322" i="3"/>
  <c r="G330" i="3"/>
  <c r="G326" i="3" s="1"/>
  <c r="F330" i="3"/>
  <c r="F326" i="3" s="1"/>
  <c r="C330" i="3"/>
  <c r="C326" i="3" s="1"/>
  <c r="J320" i="3"/>
  <c r="J315" i="3" s="1"/>
  <c r="J313" i="3" s="1"/>
  <c r="J309" i="3" s="1"/>
  <c r="J17" i="3"/>
  <c r="J14" i="3" s="1"/>
  <c r="F17" i="3"/>
  <c r="F14" i="3" s="1"/>
  <c r="B17" i="3"/>
  <c r="B14" i="3" s="1"/>
  <c r="B9" i="3" s="1"/>
  <c r="B434" i="3"/>
  <c r="B432" i="3" s="1"/>
  <c r="B428" i="3" s="1"/>
  <c r="C475" i="3"/>
  <c r="C473" i="3"/>
  <c r="C472" i="3" s="1"/>
  <c r="J473" i="3"/>
  <c r="J472" i="3" s="1"/>
  <c r="F475" i="3"/>
  <c r="B473" i="3"/>
  <c r="B468" i="3" s="1"/>
  <c r="B475" i="3"/>
  <c r="B519" i="3"/>
  <c r="B517" i="3" s="1"/>
  <c r="B513" i="3" s="1"/>
  <c r="B523" i="3"/>
  <c r="C502" i="3"/>
  <c r="C500" i="3" s="1"/>
  <c r="C496" i="3" s="1"/>
  <c r="C506" i="3"/>
  <c r="B502" i="3"/>
  <c r="B500" i="3" s="1"/>
  <c r="B496" i="3" s="1"/>
  <c r="B506" i="3"/>
  <c r="B474" i="3"/>
  <c r="B469" i="3" s="1"/>
  <c r="B18" i="3"/>
  <c r="B15" i="3" s="1"/>
  <c r="B10" i="3" s="1"/>
  <c r="C489" i="3"/>
  <c r="C485" i="3"/>
  <c r="C483" i="3" s="1"/>
  <c r="C479" i="3" s="1"/>
  <c r="B489" i="3"/>
  <c r="B485" i="3"/>
  <c r="B483" i="3" s="1"/>
  <c r="B479" i="3" s="1"/>
  <c r="J81" i="3"/>
  <c r="J77" i="3"/>
  <c r="J75" i="3" s="1"/>
  <c r="J71" i="3" s="1"/>
  <c r="I77" i="3"/>
  <c r="I75" i="3" s="1"/>
  <c r="I71" i="3" s="1"/>
  <c r="I81" i="3"/>
  <c r="H81" i="3"/>
  <c r="H77" i="3"/>
  <c r="H75" i="3" s="1"/>
  <c r="H71" i="3" s="1"/>
  <c r="G81" i="3"/>
  <c r="G77" i="3"/>
  <c r="G75" i="3" s="1"/>
  <c r="G71" i="3" s="1"/>
  <c r="F77" i="3"/>
  <c r="F75" i="3" s="1"/>
  <c r="F71" i="3" s="1"/>
  <c r="F81" i="3"/>
  <c r="J132" i="3"/>
  <c r="J128" i="3"/>
  <c r="J126" i="3" s="1"/>
  <c r="J122" i="3" s="1"/>
  <c r="I128" i="3"/>
  <c r="I126" i="3" s="1"/>
  <c r="I122" i="3" s="1"/>
  <c r="I132" i="3"/>
  <c r="H132" i="3"/>
  <c r="H128" i="3"/>
  <c r="H126" i="3" s="1"/>
  <c r="H122" i="3" s="1"/>
  <c r="G132" i="3"/>
  <c r="G128" i="3"/>
  <c r="G126" i="3" s="1"/>
  <c r="G122" i="3" s="1"/>
  <c r="F128" i="3"/>
  <c r="F126" i="3" s="1"/>
  <c r="F122" i="3" s="1"/>
  <c r="F132" i="3"/>
  <c r="J31" i="3"/>
  <c r="J33" i="3"/>
  <c r="I31" i="3"/>
  <c r="I33" i="3"/>
  <c r="H31" i="3"/>
  <c r="H33" i="3"/>
  <c r="G31" i="3"/>
  <c r="G33" i="3"/>
  <c r="I183" i="3"/>
  <c r="I180" i="3"/>
  <c r="I177" i="3" s="1"/>
  <c r="I173" i="3" s="1"/>
  <c r="H183" i="3"/>
  <c r="J217" i="3"/>
  <c r="J213" i="3"/>
  <c r="J211" i="3" s="1"/>
  <c r="J207" i="3" s="1"/>
  <c r="I213" i="3"/>
  <c r="I211" i="3" s="1"/>
  <c r="I207" i="3" s="1"/>
  <c r="I217" i="3"/>
  <c r="H217" i="3"/>
  <c r="H213" i="3"/>
  <c r="H211" i="3" s="1"/>
  <c r="H207" i="3" s="1"/>
  <c r="G217" i="3"/>
  <c r="G213" i="3"/>
  <c r="G211" i="3" s="1"/>
  <c r="G207" i="3" s="1"/>
  <c r="F213" i="3"/>
  <c r="F211" i="3" s="1"/>
  <c r="F207" i="3" s="1"/>
  <c r="F217" i="3"/>
  <c r="F167" i="3"/>
  <c r="F169" i="3"/>
  <c r="J167" i="3"/>
  <c r="J169" i="3"/>
  <c r="I167" i="3"/>
  <c r="I169" i="3"/>
  <c r="H167" i="3"/>
  <c r="H169" i="3"/>
  <c r="G167" i="3"/>
  <c r="G251" i="3"/>
  <c r="G248" i="3"/>
  <c r="G245" i="3" s="1"/>
  <c r="G241" i="3" s="1"/>
  <c r="J251" i="3"/>
  <c r="J247" i="3"/>
  <c r="J245" i="3" s="1"/>
  <c r="J241" i="3" s="1"/>
  <c r="I247" i="3"/>
  <c r="I245" i="3" s="1"/>
  <c r="I241" i="3" s="1"/>
  <c r="I251" i="3"/>
  <c r="H251" i="3"/>
  <c r="H247" i="3"/>
  <c r="H245" i="3" s="1"/>
  <c r="H241" i="3" s="1"/>
  <c r="F251" i="3"/>
  <c r="F247" i="3"/>
  <c r="F245" i="3" s="1"/>
  <c r="F241" i="3" s="1"/>
  <c r="J228" i="3"/>
  <c r="J224" i="3" s="1"/>
  <c r="F228" i="3"/>
  <c r="F224" i="3" s="1"/>
  <c r="J268" i="3"/>
  <c r="J264" i="3"/>
  <c r="J262" i="3" s="1"/>
  <c r="J258" i="3" s="1"/>
  <c r="I264" i="3"/>
  <c r="I262" i="3" s="1"/>
  <c r="I258" i="3" s="1"/>
  <c r="I268" i="3"/>
  <c r="H268" i="3"/>
  <c r="H264" i="3"/>
  <c r="H262" i="3" s="1"/>
  <c r="H258" i="3" s="1"/>
  <c r="G268" i="3"/>
  <c r="G264" i="3"/>
  <c r="G262" i="3" s="1"/>
  <c r="G258" i="3" s="1"/>
  <c r="F268" i="3"/>
  <c r="F264" i="3"/>
  <c r="F262" i="3" s="1"/>
  <c r="F258" i="3" s="1"/>
  <c r="I281" i="3"/>
  <c r="I279" i="3" s="1"/>
  <c r="I275" i="3" s="1"/>
  <c r="I285" i="3"/>
  <c r="H285" i="3"/>
  <c r="H281" i="3"/>
  <c r="H279" i="3" s="1"/>
  <c r="H275" i="3" s="1"/>
  <c r="F285" i="3"/>
  <c r="F281" i="3"/>
  <c r="F279" i="3" s="1"/>
  <c r="F275" i="3" s="1"/>
  <c r="I230" i="3"/>
  <c r="I228" i="3" s="1"/>
  <c r="I224" i="3" s="1"/>
  <c r="I234" i="3"/>
  <c r="H234" i="3"/>
  <c r="H230" i="3"/>
  <c r="H228" i="3" s="1"/>
  <c r="H224" i="3" s="1"/>
  <c r="G234" i="3"/>
  <c r="G230" i="3"/>
  <c r="G228" i="3" s="1"/>
  <c r="G224" i="3" s="1"/>
  <c r="J234" i="3"/>
  <c r="F234" i="3"/>
  <c r="I336" i="3"/>
  <c r="I333" i="3"/>
  <c r="I330" i="3" s="1"/>
  <c r="I326" i="3" s="1"/>
  <c r="I353" i="3"/>
  <c r="I350" i="3"/>
  <c r="I347" i="3" s="1"/>
  <c r="I343" i="3" s="1"/>
  <c r="J353" i="3"/>
  <c r="J349" i="3"/>
  <c r="J347" i="3" s="1"/>
  <c r="J343" i="3" s="1"/>
  <c r="H353" i="3"/>
  <c r="H349" i="3"/>
  <c r="H347" i="3" s="1"/>
  <c r="H343" i="3" s="1"/>
  <c r="G353" i="3"/>
  <c r="G349" i="3"/>
  <c r="G347" i="3" s="1"/>
  <c r="G343" i="3" s="1"/>
  <c r="F349" i="3"/>
  <c r="F347" i="3" s="1"/>
  <c r="F343" i="3" s="1"/>
  <c r="F353" i="3"/>
  <c r="J387" i="3"/>
  <c r="J383" i="3"/>
  <c r="J381" i="3" s="1"/>
  <c r="J377" i="3" s="1"/>
  <c r="I387" i="3"/>
  <c r="I383" i="3"/>
  <c r="I381" i="3" s="1"/>
  <c r="I377" i="3" s="1"/>
  <c r="H387" i="3"/>
  <c r="H383" i="3"/>
  <c r="H381" i="3" s="1"/>
  <c r="H377" i="3" s="1"/>
  <c r="F387" i="3"/>
  <c r="F383" i="3"/>
  <c r="F381" i="3" s="1"/>
  <c r="F377" i="3" s="1"/>
  <c r="F421" i="3"/>
  <c r="F417" i="3"/>
  <c r="F415" i="3" s="1"/>
  <c r="F411" i="3" s="1"/>
  <c r="J421" i="3"/>
  <c r="J417" i="3"/>
  <c r="J415" i="3" s="1"/>
  <c r="J411" i="3" s="1"/>
  <c r="H421" i="3"/>
  <c r="H417" i="3"/>
  <c r="H415" i="3" s="1"/>
  <c r="H411" i="3" s="1"/>
  <c r="J438" i="3"/>
  <c r="J434" i="3"/>
  <c r="J432" i="3" s="1"/>
  <c r="J428" i="3" s="1"/>
  <c r="G438" i="3"/>
  <c r="G435" i="3"/>
  <c r="I438" i="3"/>
  <c r="I434" i="3"/>
  <c r="I432" i="3" s="1"/>
  <c r="I428" i="3" s="1"/>
  <c r="H438" i="3"/>
  <c r="H434" i="3"/>
  <c r="H432" i="3" s="1"/>
  <c r="H428" i="3" s="1"/>
  <c r="F438" i="3"/>
  <c r="F434" i="3"/>
  <c r="F432" i="3" s="1"/>
  <c r="F428" i="3" s="1"/>
  <c r="J455" i="3"/>
  <c r="J451" i="3"/>
  <c r="J449" i="3" s="1"/>
  <c r="J445" i="3" s="1"/>
  <c r="I455" i="3"/>
  <c r="I451" i="3"/>
  <c r="I449" i="3" s="1"/>
  <c r="I445" i="3" s="1"/>
  <c r="H455" i="3"/>
  <c r="H451" i="3"/>
  <c r="H449" i="3" s="1"/>
  <c r="H445" i="3" s="1"/>
  <c r="G451" i="3"/>
  <c r="G449" i="3" s="1"/>
  <c r="G445" i="3" s="1"/>
  <c r="G455" i="3"/>
  <c r="F455" i="3"/>
  <c r="F451" i="3"/>
  <c r="F449" i="3" s="1"/>
  <c r="F445" i="3" s="1"/>
  <c r="J503" i="3"/>
  <c r="J500" i="3" s="1"/>
  <c r="J496" i="3" s="1"/>
  <c r="J506" i="3"/>
  <c r="I503" i="3"/>
  <c r="I500" i="3" s="1"/>
  <c r="I496" i="3" s="1"/>
  <c r="I506" i="3"/>
  <c r="H503" i="3"/>
  <c r="H500" i="3" s="1"/>
  <c r="H496" i="3" s="1"/>
  <c r="H506" i="3"/>
  <c r="G503" i="3"/>
  <c r="G500" i="3" s="1"/>
  <c r="G496" i="3" s="1"/>
  <c r="G506" i="3"/>
  <c r="F503" i="3"/>
  <c r="F500" i="3" s="1"/>
  <c r="F496" i="3" s="1"/>
  <c r="F506" i="3"/>
  <c r="J475" i="3"/>
  <c r="J18" i="3"/>
  <c r="J15" i="3" s="1"/>
  <c r="J10" i="3" s="1"/>
  <c r="H475" i="3"/>
  <c r="H18" i="3"/>
  <c r="H15" i="3" s="1"/>
  <c r="H10" i="3" s="1"/>
  <c r="J519" i="3"/>
  <c r="J517" i="3" s="1"/>
  <c r="J513" i="3" s="1"/>
  <c r="J523" i="3"/>
  <c r="I519" i="3"/>
  <c r="I517" i="3" s="1"/>
  <c r="I513" i="3" s="1"/>
  <c r="I523" i="3"/>
  <c r="H519" i="3"/>
  <c r="H517" i="3" s="1"/>
  <c r="H513" i="3" s="1"/>
  <c r="H523" i="3"/>
  <c r="G519" i="3"/>
  <c r="G517" i="3" s="1"/>
  <c r="G513" i="3" s="1"/>
  <c r="G523" i="3"/>
  <c r="F519" i="3"/>
  <c r="F517" i="3" s="1"/>
  <c r="F513" i="3" s="1"/>
  <c r="F523" i="3"/>
  <c r="F557" i="3"/>
  <c r="F553" i="3" s="1"/>
  <c r="F551" i="3" s="1"/>
  <c r="F547" i="3" s="1"/>
  <c r="F472" i="3"/>
  <c r="F468" i="3"/>
  <c r="F466" i="3" s="1"/>
  <c r="F462" i="3" s="1"/>
  <c r="I473" i="3"/>
  <c r="I468" i="3" s="1"/>
  <c r="I466" i="3" s="1"/>
  <c r="I462" i="3" s="1"/>
  <c r="I17" i="3"/>
  <c r="C183" i="3"/>
  <c r="J183" i="3"/>
  <c r="B183" i="3"/>
  <c r="G180" i="3"/>
  <c r="G177" i="3" s="1"/>
  <c r="G173" i="3" s="1"/>
  <c r="I313" i="3"/>
  <c r="I309" i="3" s="1"/>
  <c r="F322" i="3"/>
  <c r="H313" i="3"/>
  <c r="H309" i="3" s="1"/>
  <c r="I322" i="3"/>
  <c r="I319" i="3"/>
  <c r="C313" i="3"/>
  <c r="C309" i="3" s="1"/>
  <c r="B313" i="3"/>
  <c r="B309" i="3" s="1"/>
  <c r="H319" i="3"/>
  <c r="G321" i="3"/>
  <c r="F321" i="3"/>
  <c r="F316" i="3" s="1"/>
  <c r="F313" i="3" s="1"/>
  <c r="F309" i="3" s="1"/>
  <c r="C322" i="3"/>
  <c r="B322" i="3"/>
  <c r="C319" i="3"/>
  <c r="B319" i="3"/>
  <c r="B333" i="3"/>
  <c r="B330" i="3" s="1"/>
  <c r="B326" i="3" s="1"/>
  <c r="H336" i="3"/>
  <c r="J333" i="3"/>
  <c r="J330" i="3" s="1"/>
  <c r="J326" i="3" s="1"/>
  <c r="C336" i="3"/>
  <c r="G336" i="3"/>
  <c r="F336" i="3"/>
  <c r="I475" i="3"/>
  <c r="G475" i="3"/>
  <c r="H474" i="3"/>
  <c r="H469" i="3" s="1"/>
  <c r="H466" i="3" s="1"/>
  <c r="H462" i="3" s="1"/>
  <c r="G474" i="3"/>
  <c r="F540" i="3"/>
  <c r="C557" i="3"/>
  <c r="C553" i="3" s="1"/>
  <c r="C551" i="3" s="1"/>
  <c r="C547" i="3" s="1"/>
  <c r="C16" i="3" l="1"/>
  <c r="G7" i="3"/>
  <c r="G3" i="3" s="1"/>
  <c r="C468" i="3"/>
  <c r="C466" i="3" s="1"/>
  <c r="C462" i="3" s="1"/>
  <c r="G16" i="3"/>
  <c r="B7" i="3"/>
  <c r="B3" i="3" s="1"/>
  <c r="B16" i="3"/>
  <c r="J16" i="3"/>
  <c r="C14" i="3"/>
  <c r="C13" i="3" s="1"/>
  <c r="H16" i="3"/>
  <c r="J319" i="3"/>
  <c r="F16" i="3"/>
  <c r="J9" i="3"/>
  <c r="J7" i="3" s="1"/>
  <c r="J3" i="3" s="1"/>
  <c r="J13" i="3"/>
  <c r="G13" i="3"/>
  <c r="J468" i="3"/>
  <c r="J466" i="3" s="1"/>
  <c r="J462" i="3" s="1"/>
  <c r="B13" i="3"/>
  <c r="I472" i="3"/>
  <c r="B466" i="3"/>
  <c r="B462" i="3" s="1"/>
  <c r="B472" i="3"/>
  <c r="G30" i="3"/>
  <c r="G26" i="3"/>
  <c r="G24" i="3" s="1"/>
  <c r="G20" i="3" s="1"/>
  <c r="H30" i="3"/>
  <c r="H26" i="3"/>
  <c r="H24" i="3" s="1"/>
  <c r="H20" i="3" s="1"/>
  <c r="I26" i="3"/>
  <c r="I24" i="3" s="1"/>
  <c r="I20" i="3" s="1"/>
  <c r="I30" i="3"/>
  <c r="J30" i="3"/>
  <c r="J26" i="3"/>
  <c r="J24" i="3" s="1"/>
  <c r="J20" i="3" s="1"/>
  <c r="G166" i="3"/>
  <c r="G162" i="3"/>
  <c r="G160" i="3" s="1"/>
  <c r="G156" i="3" s="1"/>
  <c r="H166" i="3"/>
  <c r="H162" i="3"/>
  <c r="H160" i="3" s="1"/>
  <c r="H156" i="3" s="1"/>
  <c r="I162" i="3"/>
  <c r="I160" i="3" s="1"/>
  <c r="I156" i="3" s="1"/>
  <c r="I166" i="3"/>
  <c r="J166" i="3"/>
  <c r="J162" i="3"/>
  <c r="J160" i="3" s="1"/>
  <c r="J156" i="3" s="1"/>
  <c r="F162" i="3"/>
  <c r="F160" i="3" s="1"/>
  <c r="F156" i="3" s="1"/>
  <c r="F166" i="3"/>
  <c r="G469" i="3"/>
  <c r="G466" i="3" s="1"/>
  <c r="G462" i="3" s="1"/>
  <c r="G472" i="3"/>
  <c r="F13" i="3"/>
  <c r="F9" i="3"/>
  <c r="F7" i="3" s="1"/>
  <c r="F3" i="3" s="1"/>
  <c r="H13" i="3"/>
  <c r="H9" i="3"/>
  <c r="H7" i="3" s="1"/>
  <c r="H3" i="3" s="1"/>
  <c r="I14" i="3"/>
  <c r="I16" i="3"/>
  <c r="G319" i="3"/>
  <c r="G316" i="3"/>
  <c r="G313" i="3" s="1"/>
  <c r="G309" i="3" s="1"/>
  <c r="F319" i="3"/>
  <c r="H472" i="3"/>
  <c r="C9" i="3" l="1"/>
  <c r="C7" i="3" s="1"/>
  <c r="C3" i="3" s="1"/>
  <c r="I9" i="3"/>
  <c r="I7" i="3" s="1"/>
  <c r="I3" i="3" s="1"/>
  <c r="I13" i="3"/>
</calcChain>
</file>

<file path=xl/sharedStrings.xml><?xml version="1.0" encoding="utf-8"?>
<sst xmlns="http://schemas.openxmlformats.org/spreadsheetml/2006/main" count="617" uniqueCount="73">
  <si>
    <t>Uzdevums</t>
  </si>
  <si>
    <t>Plānotais finansējums</t>
  </si>
  <si>
    <r>
      <t>Nepieciešamais papildu finansējums</t>
    </r>
    <r>
      <rPr>
        <vertAlign val="superscript"/>
        <sz val="10"/>
        <rFont val="Arial"/>
        <family val="2"/>
        <charset val="186"/>
      </rPr>
      <t>52</t>
    </r>
  </si>
  <si>
    <t>Papildus finansējuma avots</t>
  </si>
  <si>
    <t>Finansējums kopā</t>
  </si>
  <si>
    <t>Pašvaldību budžets</t>
  </si>
  <si>
    <t> </t>
  </si>
  <si>
    <t>Privātais sektors</t>
  </si>
  <si>
    <t>Publiski atvasināto personu (izņemot pašvaldības) budžets</t>
  </si>
  <si>
    <t>Vidēja termiņa budžeta ietvara likums, kopā</t>
  </si>
  <si>
    <t>tajā skaitā*:</t>
  </si>
  <si>
    <t>valsts pamatfunkciju īstenošana</t>
  </si>
  <si>
    <t>Eiropas Savienības politiku instrumentu un pārējās ārvalstu finanšu palīdzības līdzfinansēto projektu un pasākumu īstenošana**</t>
  </si>
  <si>
    <t>Informatīvi</t>
  </si>
  <si>
    <t>Sadalījumā pa budžeta resoriem</t>
  </si>
  <si>
    <t>KOPĀ:</t>
  </si>
  <si>
    <t>- valsts pamatfunkciju īstenošana</t>
  </si>
  <si>
    <t>- Eiropas Savienības politiku instrumentu un pārējās ārvalstu finanšu palīdzības līdzfinansēto projektu un pasākumu īstenošana**</t>
  </si>
  <si>
    <t>22. Kultūras ministrija</t>
  </si>
  <si>
    <t>1. Rīcības virziens. Kultūras piedāvājuma pieejamība sabiedrībai (NAP2027 [364], [377])</t>
  </si>
  <si>
    <t>1.1. uzdevums. Nodrošināt kultūras piedāvājuma pieejamību reģionos (NAP2027 [367], [368])</t>
  </si>
  <si>
    <t>REACT-EU (13.1.4. SAM) - 3 00 000 euro
VBF</t>
  </si>
  <si>
    <t>Eiropas Savienības politiku instrumentu un pārējās ārvalstu finanšu palīdzības līdzfinansēto projektu un pasākumu īstenošana</t>
  </si>
  <si>
    <t>- ES politiku instrumentu un pārējās ārvalstu finanšu palīdzības līdzfinansēto projektu un pasākumu īstenošana</t>
  </si>
  <si>
    <t>- Eiropas Savienības politiku instrumentu un pārējās ārvalstu finanšu palīdzības līdzfinansēto projektu un pasākumu īstenošana</t>
  </si>
  <si>
    <t>1.2. uzdevums. Nodrošināt kultūras piedāvājuma pieejamību diasporai (NAP2027 [367], [368])</t>
  </si>
  <si>
    <t>NAP 268 - Diasporas rīcības plāna ietvaros</t>
  </si>
  <si>
    <t>1.3. uzdevums. Nodrošināt kultūras piedāvājuma pieejamību bērniem un jauniešiem (NAP2027 [367], [368])</t>
  </si>
  <si>
    <t>NAP309 - EEZ programma "Reģionālā attīstība un kultūra" - 3 192 353 euro
VBF</t>
  </si>
  <si>
    <t>1.4. uzdevums. Nodrošināt kultūras piedāvājuma pieejamību mazākumtautībām un ārvalstu pilsoņiem (NAP2027 [367], [368])</t>
  </si>
  <si>
    <t>1.5. uzdevums. Nodrošināt kultūras piedāvājuma pieejamību cilvēkiem ar funkcionāliem traucējumiem (NAP2027 [367], [368])</t>
  </si>
  <si>
    <t>VBF</t>
  </si>
  <si>
    <t>1.6. uzdevums. Nodrošināt kultūras piedāvājuma pieejamību digitālajā vidē (NAP2027 [317], [367], [368])</t>
  </si>
  <si>
    <t xml:space="preserve">NAP 261 - 1 550 000 VBF
</t>
  </si>
  <si>
    <t>1.7. uzdevums. Nodrošināt kultūras piedāvājuma popularizāciju (NAP2027 [368])</t>
  </si>
  <si>
    <t>2. Rīcības virziens.  Sabiedrības līdzdalība kultūras procesos (NAP2027 [366])</t>
  </si>
  <si>
    <t>2.1. uzdevums.  Veicināt sabiedrības iesaisti amatiermākslā (NAP2027 [367], [370])</t>
  </si>
  <si>
    <t xml:space="preserve">NAP 257 - bija plānots ESF 5 000 000 euro, ir iezīmēts darbības programmā ESF 4.3.2. SAM 20 040 102 euro
</t>
  </si>
  <si>
    <t>2.2. uzdevums. Veicināt sabiedrības radošo pašizpausmi (NAP2027 [367])</t>
  </si>
  <si>
    <t>2.3. uzdevums. Veicināt sabiedrības iesaisti materiālā un nemateriālā kultūras mantojuma saglabāšanā un ilgtspējā (NAP2027 [370])</t>
  </si>
  <si>
    <t>3. Rīcības virziens. Kultūras mantojuma ilgtspēja (NAP2027 [370])</t>
  </si>
  <si>
    <t>3.1. uzdevums. Nodrošināt kultūras pieminekļu saglabāšanu, atjaunošanu un ilgtspējīgu izmantošanu (NAP2027 [245], [369], [370])</t>
  </si>
  <si>
    <t>NAP 245 - ERAF 5.1.1. SAM, 7 395 000 euro
NAP 72
VBF</t>
  </si>
  <si>
    <t>3.2. uzdevums. Nodrošināt nemateriālā kultūras mantojuma vērtību saglabāšanu un popularizāciju (NAP2027 [370])</t>
  </si>
  <si>
    <t>3.3. uzdevums. Stiprināt Dziesmu un deju svētku tradīciju (NAP2027 [367], [370])</t>
  </si>
  <si>
    <t>NAP 264 - VBF 7 500 000</t>
  </si>
  <si>
    <t>3.4. uzdevums. Nodrošināt kultūras mantojuma institūciju darbu un to pakalpojumu attīstību (NAP2027 [369], [370])</t>
  </si>
  <si>
    <t>NAP 286, 390, 440, 603
VBF</t>
  </si>
  <si>
    <t>4. Rīcības virziens. Kultūras un radošo nozaru attīstība (NAP2027 [376], [377], [378])</t>
  </si>
  <si>
    <t>4.1. uzdevums. Radīt priekšnosacījumus profesionālās mākslas attīstībai (NAP2027 [382])</t>
  </si>
  <si>
    <t>NAP 262 - VBF 8 600 000
React-EU SAM 13.1.4</t>
  </si>
  <si>
    <t>4.2. uzdevums. Veikt ieguldījumus kultūras infrastruktūras attīstībā (NAP2027 [281], [369], [380])</t>
  </si>
  <si>
    <t>NAP 249 - plānots 38 750 000 euro; paredzēts ERAF 5.1.1. SAM 28 000 000 euro
NAP 244 - plānots 20 000 000 euro; paredzēts ERAF 5.1.1. SAM 14 790 000
NAP 243 - VBF 50 000 000 euro
VBF</t>
  </si>
  <si>
    <t>4.3. uzdevums. Veikt ieguldījumus kultūras un radošo nozaru materiāltehniskajā nodrošinājumā (NAP2027 [369], [380])</t>
  </si>
  <si>
    <t>4.4. uzdevums. Paaugstināt kultūras un radošajās nozarēs strādājošo atalgojumu un ieņēmumus (NAP2027 [223], [225], [382])</t>
  </si>
  <si>
    <t>4.5. uzdevums. Stiprināt kultūras informācijas telpu (NAP2027 [368])</t>
  </si>
  <si>
    <t xml:space="preserve">4.6. uzdevums. Sniegt atbalstu kultūras un radošo nozaru NVO sektora darbībai (NAP2027 [381], [383]) </t>
  </si>
  <si>
    <t>REACT-EU SAM 13.1.4 - 3 000 000 euro
VBF</t>
  </si>
  <si>
    <t>4.7. uzdevums. Stiprināt kultūras un radošo nozaru eksportspēju un starptautisko atpazīstamību Latvijas tēla veidošanā (NAP2027 [243], [383], [384])</t>
  </si>
  <si>
    <t>4.8. uzdevums. Veicināt radošo industriju attīstību (NAP2027 [383], [384])</t>
  </si>
  <si>
    <t>NAP 256 
NAP 71
VBF</t>
  </si>
  <si>
    <t>5. Rīcības virziens. Kultūra un izglītība (NAP2027 [134], [135], [151], [371])</t>
  </si>
  <si>
    <t>5.1. uzdevums. Stiprināt profesionālās ievirzes izglītību (NAP2027 [385])</t>
  </si>
  <si>
    <t>5.2. uzdevums. Stiprināt profesionālo vidējo izglītību (NAP2027 [166], [385])</t>
  </si>
  <si>
    <t>NAP 247, 396, 397, 398, 414, 415, 417
VBF</t>
  </si>
  <si>
    <t>5.3. uzdevums. Stiprināt augstāko izglītību un pētniecību (NAP2027 [156], [371], [385])</t>
  </si>
  <si>
    <t>NAP 374, 375, 376, 377, 378, 379, 386, 404, 406, 409, 411, 412, 413
ERAF - 4.2.1.SAM “Uzlabot piekļuvi iekļaujošiem un kvalitatīviem pakalpojumiem izglītībā, mācībās un mūžizglītībā, attīstot infrastruktūru, tostarp stiprinot tālmācību, tiešsaistes izglītību un mācības"
VBF</t>
  </si>
  <si>
    <t>5.4. uzdevums. Nodrošināt profesionālās pilnveides, kvalifikācijas iegūšanas un tālākizglītības iespējas kultūras un radošajās nozarēs strādājošajiem (NAP2027 [371])</t>
  </si>
  <si>
    <t>NAP 420
VBF</t>
  </si>
  <si>
    <t>5.5. uzdevums. Sniegt ieguldījumu vispārējās izglītības procesā kultūras izpratnes un pašizpausmes mākslā attīstīšanai (NAP2027 [153])</t>
  </si>
  <si>
    <t>VBF
Finansējums iniciatīvas "Latvijas skolas soma" ilgtspējas nodrošināšanai iekļauts Izglītības attīstības pamatnostādņu budžetā</t>
  </si>
  <si>
    <t>Papildus nepieciešamais finansējums nav ietverts likumā „Par vidēja termiņa budžeta ietvaru 2021., 2022. un 2023.gadam”, uzdevumi var tikt īstenoti, ja valsts budžeta sagatavošanas procesā tiks atbalstīts Kultūras ministrijas iesniegtais prioritāro pasākumu pieteikums.</t>
  </si>
  <si>
    <t>Eiropas Savienības struktūrfondu un Kohēzijas fonda (turpmāk – ES fondi) 2021.–2027.gada plānošanas perioda un Atveseļošanās un noturības mehānisma (turpmāk – ANM) finansējums kā pamatnostādņu projektā norādīto uzdevumu īstenošanai nepieciešamais finansējuma avots un tā apjoms var mainīties, ņemot vērā, ka šobrīd vēl nav panākta konceptuāla vienošanās ar Eiropas Komisiju un Eiropas Padomi, kura apstiprinās ANM plānu, par plānotajām investīcijām no ES fondiem un ANM.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</si>
</sst>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0"/>
      <name val="Arial"/>
      <family val="2"/>
      <charset val="186"/>
    </font>
    <font>
      <b/>
      <sz val="10"/>
      <name val="Arial"/>
      <family val="2"/>
      <charset val="186"/>
    </font>
    <font>
      <sz val="10"/>
      <color theme="1"/>
      <name val="Arial"/>
      <family val="2"/>
      <charset val="186"/>
    </font>
    <font>
      <b/>
      <sz val="10"/>
      <color rgb="FF414142"/>
      <name val="Arial"/>
      <family val="2"/>
      <charset val="186"/>
    </font>
    <font>
      <vertAlign val="superscript"/>
      <sz val="10"/>
      <name val="Arial"/>
      <family val="2"/>
      <charset val="186"/>
    </font>
    <font>
      <sz val="10"/>
      <color rgb="FF414142"/>
      <name val="Arial"/>
      <family val="2"/>
      <charset val="186"/>
    </font>
    <font>
      <sz val="11"/>
      <color theme="1"/>
      <name val="Arial"/>
      <family val="2"/>
      <charset val="186"/>
    </font>
    <font>
      <sz val="10"/>
      <color theme="1"/>
      <name val="Arial"/>
      <family val="2"/>
      <charset val="186"/>
    </font>
    <font>
      <sz val="10"/>
      <color theme="1"/>
      <name val="Calibri"/>
      <family val="2"/>
      <scheme val="minor"/>
    </font>
    <font>
      <sz val="10"/>
      <color rgb="FF000000"/>
      <name val="Arial"/>
      <family val="2"/>
      <charset val="186"/>
    </font>
    <font>
      <sz val="11"/>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DDD9C3"/>
        <bgColor indexed="64"/>
      </patternFill>
    </fill>
    <fill>
      <patternFill patternType="solid">
        <fgColor rgb="FFFFFFFF"/>
        <bgColor rgb="FF000000"/>
      </patternFill>
    </fill>
    <fill>
      <patternFill patternType="solid">
        <fgColor rgb="FFDDD9C3"/>
        <bgColor rgb="FF000000"/>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43" fontId="11" fillId="0" borderId="0" applyFont="0" applyFill="0" applyBorder="0" applyAlignment="0" applyProtection="0"/>
  </cellStyleXfs>
  <cellXfs count="59">
    <xf numFmtId="0" fontId="0" fillId="0" borderId="0" xfId="0"/>
    <xf numFmtId="3" fontId="0" fillId="0" borderId="0" xfId="0" applyNumberFormat="1"/>
    <xf numFmtId="0" fontId="3" fillId="0" borderId="0" xfId="0" applyFont="1" applyAlignment="1">
      <alignment horizontal="left" vertical="top"/>
    </xf>
    <xf numFmtId="0" fontId="1" fillId="0" borderId="1" xfId="0" applyFont="1" applyBorder="1" applyAlignment="1">
      <alignment horizontal="center" vertical="top"/>
    </xf>
    <xf numFmtId="0" fontId="1" fillId="2" borderId="2" xfId="0" applyFont="1" applyFill="1" applyBorder="1" applyAlignment="1">
      <alignment wrapText="1"/>
    </xf>
    <xf numFmtId="0" fontId="2" fillId="4" borderId="14" xfId="0" applyFont="1" applyFill="1" applyBorder="1" applyAlignment="1">
      <alignment wrapText="1"/>
    </xf>
    <xf numFmtId="3" fontId="2" fillId="4" borderId="2" xfId="0" applyNumberFormat="1" applyFont="1" applyFill="1" applyBorder="1" applyAlignment="1">
      <alignment wrapText="1"/>
    </xf>
    <xf numFmtId="0" fontId="1" fillId="2" borderId="14" xfId="0" applyFont="1" applyFill="1" applyBorder="1" applyAlignment="1">
      <alignment wrapText="1"/>
    </xf>
    <xf numFmtId="0" fontId="2" fillId="2" borderId="14" xfId="0" applyFont="1" applyFill="1" applyBorder="1" applyAlignment="1">
      <alignment wrapText="1"/>
    </xf>
    <xf numFmtId="3" fontId="2" fillId="2" borderId="2" xfId="0" applyNumberFormat="1" applyFont="1" applyFill="1" applyBorder="1" applyAlignment="1">
      <alignment wrapText="1"/>
    </xf>
    <xf numFmtId="3" fontId="1" fillId="2" borderId="2" xfId="0" applyNumberFormat="1" applyFont="1" applyFill="1" applyBorder="1" applyAlignment="1">
      <alignment wrapText="1"/>
    </xf>
    <xf numFmtId="0" fontId="1" fillId="2" borderId="14" xfId="0" quotePrefix="1" applyFont="1" applyFill="1" applyBorder="1" applyAlignment="1">
      <alignment wrapText="1"/>
    </xf>
    <xf numFmtId="0" fontId="2" fillId="5" borderId="14" xfId="0" applyFont="1" applyFill="1" applyBorder="1" applyAlignment="1">
      <alignment wrapText="1"/>
    </xf>
    <xf numFmtId="3" fontId="2" fillId="5" borderId="2" xfId="0" applyNumberFormat="1" applyFont="1" applyFill="1" applyBorder="1" applyAlignment="1">
      <alignment wrapText="1"/>
    </xf>
    <xf numFmtId="0" fontId="1" fillId="5" borderId="14" xfId="0" applyFont="1" applyFill="1" applyBorder="1" applyAlignment="1">
      <alignment wrapText="1"/>
    </xf>
    <xf numFmtId="0" fontId="1" fillId="5" borderId="2" xfId="0" applyFont="1" applyFill="1" applyBorder="1" applyAlignment="1">
      <alignment wrapText="1"/>
    </xf>
    <xf numFmtId="3" fontId="1" fillId="5" borderId="2" xfId="0" applyNumberFormat="1" applyFont="1" applyFill="1" applyBorder="1" applyAlignment="1">
      <alignment wrapText="1"/>
    </xf>
    <xf numFmtId="3" fontId="1" fillId="0" borderId="2" xfId="0" applyNumberFormat="1" applyFont="1" applyBorder="1" applyAlignment="1">
      <alignment wrapText="1"/>
    </xf>
    <xf numFmtId="0" fontId="1" fillId="0" borderId="2" xfId="0" applyFont="1" applyBorder="1" applyAlignment="1">
      <alignment wrapText="1"/>
    </xf>
    <xf numFmtId="0" fontId="1" fillId="5" borderId="17" xfId="0" applyFont="1" applyFill="1" applyBorder="1" applyAlignment="1">
      <alignment wrapText="1"/>
    </xf>
    <xf numFmtId="3" fontId="4" fillId="5" borderId="2" xfId="0" applyNumberFormat="1" applyFont="1" applyFill="1" applyBorder="1" applyAlignment="1">
      <alignment wrapText="1"/>
    </xf>
    <xf numFmtId="0" fontId="6" fillId="5" borderId="2" xfId="0" applyFont="1" applyFill="1" applyBorder="1" applyAlignment="1">
      <alignment wrapText="1"/>
    </xf>
    <xf numFmtId="3" fontId="6" fillId="5" borderId="2" xfId="0" applyNumberFormat="1" applyFont="1" applyFill="1" applyBorder="1" applyAlignment="1">
      <alignment wrapText="1"/>
    </xf>
    <xf numFmtId="3" fontId="1" fillId="7" borderId="2" xfId="0" applyNumberFormat="1" applyFont="1" applyFill="1" applyBorder="1" applyAlignment="1">
      <alignment wrapText="1"/>
    </xf>
    <xf numFmtId="0" fontId="7" fillId="0" borderId="0" xfId="0" applyFont="1"/>
    <xf numFmtId="0" fontId="8" fillId="0" borderId="0" xfId="0" applyFont="1"/>
    <xf numFmtId="0" fontId="9" fillId="0" borderId="0" xfId="0" applyFont="1"/>
    <xf numFmtId="3" fontId="6" fillId="2" borderId="2" xfId="0" applyNumberFormat="1" applyFont="1" applyFill="1" applyBorder="1" applyAlignment="1">
      <alignment wrapText="1"/>
    </xf>
    <xf numFmtId="0" fontId="10" fillId="5" borderId="14" xfId="0" applyFont="1" applyFill="1" applyBorder="1" applyAlignment="1">
      <alignment wrapText="1"/>
    </xf>
    <xf numFmtId="3" fontId="10" fillId="5" borderId="2" xfId="0" applyNumberFormat="1" applyFont="1" applyFill="1" applyBorder="1" applyAlignment="1">
      <alignment wrapText="1"/>
    </xf>
    <xf numFmtId="0" fontId="0" fillId="0" borderId="0" xfId="0" applyAlignment="1">
      <alignment horizontal="left"/>
    </xf>
    <xf numFmtId="164" fontId="1" fillId="5" borderId="2" xfId="1" applyNumberFormat="1" applyFont="1" applyFill="1" applyBorder="1" applyAlignment="1">
      <alignment wrapText="1"/>
    </xf>
    <xf numFmtId="1" fontId="1" fillId="5" borderId="2" xfId="1" applyNumberFormat="1" applyFont="1" applyFill="1" applyBorder="1" applyAlignment="1">
      <alignment wrapText="1"/>
    </xf>
    <xf numFmtId="0" fontId="4" fillId="4" borderId="3" xfId="0" applyFont="1" applyFill="1" applyBorder="1" applyAlignment="1">
      <alignment wrapText="1"/>
    </xf>
    <xf numFmtId="0" fontId="4" fillId="4" borderId="5" xfId="0" applyFont="1" applyFill="1" applyBorder="1" applyAlignment="1">
      <alignment wrapText="1"/>
    </xf>
    <xf numFmtId="0" fontId="4" fillId="4" borderId="1" xfId="0" applyFont="1" applyFill="1" applyBorder="1" applyAlignment="1">
      <alignment wrapText="1"/>
    </xf>
    <xf numFmtId="0" fontId="2" fillId="6" borderId="18" xfId="0" applyFont="1" applyFill="1" applyBorder="1" applyAlignment="1">
      <alignment wrapText="1"/>
    </xf>
    <xf numFmtId="0" fontId="2" fillId="6" borderId="5" xfId="0" applyFont="1" applyFill="1" applyBorder="1" applyAlignment="1">
      <alignment wrapText="1"/>
    </xf>
    <xf numFmtId="0" fontId="2" fillId="6" borderId="8" xfId="0" applyFont="1" applyFill="1" applyBorder="1" applyAlignment="1">
      <alignment wrapText="1"/>
    </xf>
    <xf numFmtId="0" fontId="1" fillId="0" borderId="6" xfId="0" applyFont="1" applyBorder="1" applyAlignment="1">
      <alignment horizontal="left" vertical="top"/>
    </xf>
    <xf numFmtId="0" fontId="1" fillId="0" borderId="4"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wrapText="1"/>
    </xf>
    <xf numFmtId="0" fontId="2" fillId="3" borderId="15" xfId="0" applyFont="1" applyFill="1" applyBorder="1" applyAlignment="1">
      <alignment wrapText="1"/>
    </xf>
    <xf numFmtId="0" fontId="2" fillId="3" borderId="0" xfId="0" applyFont="1" applyFill="1" applyAlignment="1">
      <alignment wrapText="1"/>
    </xf>
    <xf numFmtId="0" fontId="2" fillId="3" borderId="16" xfId="0" applyFont="1" applyFill="1" applyBorder="1" applyAlignment="1">
      <alignment wrapText="1"/>
    </xf>
    <xf numFmtId="0" fontId="1" fillId="2" borderId="9" xfId="0" applyFont="1" applyFill="1" applyBorder="1" applyAlignment="1">
      <alignment wrapText="1"/>
    </xf>
    <xf numFmtId="0" fontId="1" fillId="2" borderId="13" xfId="0" applyFont="1" applyFill="1" applyBorder="1" applyAlignment="1">
      <alignment wrapText="1"/>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9" xfId="0" applyFont="1" applyFill="1" applyBorder="1" applyAlignment="1">
      <alignment horizontal="center"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vertical="top" wrapText="1"/>
    </xf>
    <xf numFmtId="0" fontId="1" fillId="0" borderId="4" xfId="0" applyFont="1" applyBorder="1" applyAlignment="1">
      <alignment vertical="top" wrapText="1"/>
    </xf>
    <xf numFmtId="0" fontId="1" fillId="0" borderId="7" xfId="0" applyFont="1" applyBorder="1" applyAlignment="1">
      <alignment vertical="top" wrapText="1"/>
    </xf>
    <xf numFmtId="0" fontId="4" fillId="4" borderId="1" xfId="0" applyFont="1" applyFill="1" applyBorder="1" applyAlignment="1">
      <alignment horizontal="left" wrapText="1"/>
    </xf>
    <xf numFmtId="0" fontId="1" fillId="0" borderId="1" xfId="0" applyFont="1" applyBorder="1" applyAlignment="1">
      <alignment horizontal="left" vertical="top" wrapText="1"/>
    </xf>
  </cellXfs>
  <cellStyles count="2">
    <cellStyle name="Komats" xfId="1" builtinId="3"/>
    <cellStyle name="Parasts"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C650-F884-4B8D-9C81-389F849EA3A7}">
  <dimension ref="A1:M568"/>
  <sheetViews>
    <sheetView tabSelected="1" zoomScale="110" zoomScaleNormal="110" workbookViewId="0">
      <pane ySplit="2" topLeftCell="A3" activePane="bottomLeft" state="frozen"/>
      <selection pane="bottomLeft" activeCell="A13" sqref="A13"/>
    </sheetView>
  </sheetViews>
  <sheetFormatPr defaultRowHeight="14.5" x14ac:dyDescent="0.35"/>
  <cols>
    <col min="1" max="1" width="63.54296875" customWidth="1"/>
    <col min="2" max="10" width="12.7265625" customWidth="1"/>
    <col min="11" max="11" width="23.26953125" style="2" customWidth="1"/>
  </cols>
  <sheetData>
    <row r="1" spans="1:11" ht="15" customHeight="1" x14ac:dyDescent="0.35">
      <c r="A1" s="46" t="s">
        <v>0</v>
      </c>
      <c r="B1" s="48" t="s">
        <v>1</v>
      </c>
      <c r="C1" s="49"/>
      <c r="D1" s="50"/>
      <c r="E1" s="48" t="s">
        <v>2</v>
      </c>
      <c r="F1" s="49"/>
      <c r="G1" s="49"/>
      <c r="H1" s="49"/>
      <c r="I1" s="49"/>
      <c r="J1" s="51"/>
      <c r="K1" s="3" t="s">
        <v>3</v>
      </c>
    </row>
    <row r="2" spans="1:11" x14ac:dyDescent="0.35">
      <c r="A2" s="47"/>
      <c r="B2" s="4">
        <v>2022</v>
      </c>
      <c r="C2" s="4">
        <v>2023</v>
      </c>
      <c r="D2" s="4">
        <v>2024</v>
      </c>
      <c r="E2" s="4">
        <v>2022</v>
      </c>
      <c r="F2" s="4">
        <v>2023</v>
      </c>
      <c r="G2" s="4">
        <v>2024</v>
      </c>
      <c r="H2" s="4">
        <v>2025</v>
      </c>
      <c r="I2" s="4">
        <v>2026</v>
      </c>
      <c r="J2" s="4">
        <v>2027</v>
      </c>
      <c r="K2" s="39"/>
    </row>
    <row r="3" spans="1:11" x14ac:dyDescent="0.35">
      <c r="A3" s="5" t="s">
        <v>4</v>
      </c>
      <c r="B3" s="6">
        <f t="shared" ref="B3:J3" si="0">B7</f>
        <v>154583306</v>
      </c>
      <c r="C3" s="6">
        <f>C7</f>
        <v>145310062</v>
      </c>
      <c r="D3" s="6">
        <f>D7</f>
        <v>169414571</v>
      </c>
      <c r="E3" s="6">
        <f t="shared" ref="E3" si="1">E7</f>
        <v>7468559</v>
      </c>
      <c r="F3" s="6">
        <f t="shared" si="0"/>
        <v>79494363</v>
      </c>
      <c r="G3" s="6">
        <f t="shared" si="0"/>
        <v>104034688</v>
      </c>
      <c r="H3" s="6">
        <f t="shared" si="0"/>
        <v>93364342</v>
      </c>
      <c r="I3" s="6">
        <f t="shared" si="0"/>
        <v>101239748</v>
      </c>
      <c r="J3" s="6">
        <f t="shared" si="0"/>
        <v>100941515</v>
      </c>
      <c r="K3" s="40"/>
    </row>
    <row r="4" spans="1:11" x14ac:dyDescent="0.35">
      <c r="A4" s="7" t="s">
        <v>5</v>
      </c>
      <c r="B4" s="4" t="s">
        <v>6</v>
      </c>
      <c r="C4" s="4" t="s">
        <v>6</v>
      </c>
      <c r="D4" s="4" t="s">
        <v>6</v>
      </c>
      <c r="E4" s="4" t="s">
        <v>6</v>
      </c>
      <c r="F4" s="4" t="s">
        <v>6</v>
      </c>
      <c r="G4" s="4" t="s">
        <v>6</v>
      </c>
      <c r="H4" s="4" t="s">
        <v>6</v>
      </c>
      <c r="I4" s="4" t="s">
        <v>6</v>
      </c>
      <c r="J4" s="4" t="s">
        <v>6</v>
      </c>
      <c r="K4" s="40"/>
    </row>
    <row r="5" spans="1:11" x14ac:dyDescent="0.35">
      <c r="A5" s="7" t="s">
        <v>7</v>
      </c>
      <c r="B5" s="4" t="s">
        <v>6</v>
      </c>
      <c r="C5" s="4" t="s">
        <v>6</v>
      </c>
      <c r="D5" s="4" t="s">
        <v>6</v>
      </c>
      <c r="E5" s="4" t="s">
        <v>6</v>
      </c>
      <c r="F5" s="4" t="s">
        <v>6</v>
      </c>
      <c r="G5" s="4" t="s">
        <v>6</v>
      </c>
      <c r="H5" s="4" t="s">
        <v>6</v>
      </c>
      <c r="I5" s="4" t="s">
        <v>6</v>
      </c>
      <c r="J5" s="4" t="s">
        <v>6</v>
      </c>
      <c r="K5" s="40"/>
    </row>
    <row r="6" spans="1:11" x14ac:dyDescent="0.35">
      <c r="A6" s="7" t="s">
        <v>8</v>
      </c>
      <c r="B6" s="4" t="s">
        <v>6</v>
      </c>
      <c r="C6" s="4" t="s">
        <v>6</v>
      </c>
      <c r="D6" s="4" t="s">
        <v>6</v>
      </c>
      <c r="E6" s="4" t="s">
        <v>6</v>
      </c>
      <c r="F6" s="4" t="s">
        <v>6</v>
      </c>
      <c r="G6" s="4" t="s">
        <v>6</v>
      </c>
      <c r="H6" s="4" t="s">
        <v>6</v>
      </c>
      <c r="I6" s="4" t="s">
        <v>6</v>
      </c>
      <c r="J6" s="4" t="s">
        <v>6</v>
      </c>
      <c r="K6" s="40"/>
    </row>
    <row r="7" spans="1:11" x14ac:dyDescent="0.35">
      <c r="A7" s="8" t="s">
        <v>9</v>
      </c>
      <c r="B7" s="9">
        <f t="shared" ref="B7:J7" si="2">B9+B10</f>
        <v>154583306</v>
      </c>
      <c r="C7" s="9">
        <f t="shared" si="2"/>
        <v>145310062</v>
      </c>
      <c r="D7" s="9">
        <f t="shared" ref="D7:E7" si="3">D9+D10</f>
        <v>169414571</v>
      </c>
      <c r="E7" s="9">
        <f t="shared" si="3"/>
        <v>7468559</v>
      </c>
      <c r="F7" s="9">
        <f t="shared" si="2"/>
        <v>79494363</v>
      </c>
      <c r="G7" s="9">
        <f t="shared" si="2"/>
        <v>104034688</v>
      </c>
      <c r="H7" s="9">
        <f t="shared" si="2"/>
        <v>93364342</v>
      </c>
      <c r="I7" s="9">
        <f t="shared" si="2"/>
        <v>101239748</v>
      </c>
      <c r="J7" s="9">
        <f t="shared" si="2"/>
        <v>100941515</v>
      </c>
      <c r="K7" s="40"/>
    </row>
    <row r="8" spans="1:11" x14ac:dyDescent="0.35">
      <c r="A8" s="7" t="s">
        <v>10</v>
      </c>
      <c r="B8" s="4"/>
      <c r="C8" s="4"/>
      <c r="D8" s="4"/>
      <c r="E8" s="4"/>
      <c r="F8" s="4"/>
      <c r="G8" s="4"/>
      <c r="H8" s="4"/>
      <c r="I8" s="4"/>
      <c r="J8" s="4"/>
      <c r="K8" s="40"/>
    </row>
    <row r="9" spans="1:11" x14ac:dyDescent="0.35">
      <c r="A9" s="7" t="s">
        <v>11</v>
      </c>
      <c r="B9" s="10">
        <f t="shared" ref="B9:J9" si="4">B14</f>
        <v>153808267</v>
      </c>
      <c r="C9" s="10">
        <f t="shared" si="4"/>
        <v>145295830</v>
      </c>
      <c r="D9" s="10">
        <f t="shared" ref="D9:E9" si="5">D14</f>
        <v>140737774</v>
      </c>
      <c r="E9" s="10">
        <f t="shared" si="5"/>
        <v>0</v>
      </c>
      <c r="F9" s="10">
        <f t="shared" si="4"/>
        <v>63545642</v>
      </c>
      <c r="G9" s="10">
        <f t="shared" si="4"/>
        <v>87954790</v>
      </c>
      <c r="H9" s="10">
        <f t="shared" si="4"/>
        <v>77456717</v>
      </c>
      <c r="I9" s="10">
        <f t="shared" si="4"/>
        <v>85332123</v>
      </c>
      <c r="J9" s="10">
        <f t="shared" si="4"/>
        <v>90033890</v>
      </c>
      <c r="K9" s="40"/>
    </row>
    <row r="10" spans="1:11" ht="26" x14ac:dyDescent="0.35">
      <c r="A10" s="7" t="s">
        <v>12</v>
      </c>
      <c r="B10" s="10">
        <f t="shared" ref="B10:J10" si="6">B15</f>
        <v>775039</v>
      </c>
      <c r="C10" s="10">
        <f t="shared" si="6"/>
        <v>14232</v>
      </c>
      <c r="D10" s="10">
        <f t="shared" ref="D10:E10" si="7">D15</f>
        <v>28676797</v>
      </c>
      <c r="E10" s="10">
        <f t="shared" si="7"/>
        <v>7468559</v>
      </c>
      <c r="F10" s="10">
        <f t="shared" si="6"/>
        <v>15948721</v>
      </c>
      <c r="G10" s="10">
        <f t="shared" si="6"/>
        <v>16079898</v>
      </c>
      <c r="H10" s="10">
        <f t="shared" si="6"/>
        <v>15907625</v>
      </c>
      <c r="I10" s="10">
        <f t="shared" si="6"/>
        <v>15907625</v>
      </c>
      <c r="J10" s="10">
        <f t="shared" si="6"/>
        <v>10907625</v>
      </c>
      <c r="K10" s="40"/>
    </row>
    <row r="11" spans="1:11" x14ac:dyDescent="0.35">
      <c r="A11" s="8" t="s">
        <v>13</v>
      </c>
      <c r="B11" s="10"/>
      <c r="C11" s="10"/>
      <c r="D11" s="10"/>
      <c r="E11" s="10"/>
      <c r="F11" s="10"/>
      <c r="G11" s="10"/>
      <c r="H11" s="10"/>
      <c r="I11" s="10"/>
      <c r="J11" s="10"/>
      <c r="K11" s="40"/>
    </row>
    <row r="12" spans="1:11" x14ac:dyDescent="0.35">
      <c r="A12" s="7" t="s">
        <v>14</v>
      </c>
      <c r="B12" s="10"/>
      <c r="C12" s="10"/>
      <c r="D12" s="10"/>
      <c r="E12" s="10"/>
      <c r="F12" s="10"/>
      <c r="G12" s="10"/>
      <c r="H12" s="10"/>
      <c r="I12" s="10"/>
      <c r="J12" s="10"/>
      <c r="K12" s="40"/>
    </row>
    <row r="13" spans="1:11" x14ac:dyDescent="0.35">
      <c r="A13" s="7" t="s">
        <v>15</v>
      </c>
      <c r="B13" s="10">
        <f t="shared" ref="B13:J13" si="8">B14+B15</f>
        <v>154583306</v>
      </c>
      <c r="C13" s="10">
        <f t="shared" si="8"/>
        <v>145310062</v>
      </c>
      <c r="D13" s="10">
        <f t="shared" ref="D13:E13" si="9">D14+D15</f>
        <v>169414571</v>
      </c>
      <c r="E13" s="10">
        <f t="shared" si="9"/>
        <v>7468559</v>
      </c>
      <c r="F13" s="10">
        <f t="shared" si="8"/>
        <v>79494363</v>
      </c>
      <c r="G13" s="10">
        <f t="shared" si="8"/>
        <v>104034688</v>
      </c>
      <c r="H13" s="10">
        <f t="shared" si="8"/>
        <v>93364342</v>
      </c>
      <c r="I13" s="10">
        <f t="shared" si="8"/>
        <v>101239748</v>
      </c>
      <c r="J13" s="10">
        <f t="shared" si="8"/>
        <v>100941515</v>
      </c>
      <c r="K13" s="40"/>
    </row>
    <row r="14" spans="1:11" x14ac:dyDescent="0.35">
      <c r="A14" s="11" t="s">
        <v>16</v>
      </c>
      <c r="B14" s="10">
        <f t="shared" ref="B14:J14" si="10">B17</f>
        <v>153808267</v>
      </c>
      <c r="C14" s="10">
        <f t="shared" si="10"/>
        <v>145295830</v>
      </c>
      <c r="D14" s="10">
        <f t="shared" ref="D14:E14" si="11">D17</f>
        <v>140737774</v>
      </c>
      <c r="E14" s="10">
        <f t="shared" si="11"/>
        <v>0</v>
      </c>
      <c r="F14" s="10">
        <f t="shared" si="10"/>
        <v>63545642</v>
      </c>
      <c r="G14" s="10">
        <f t="shared" si="10"/>
        <v>87954790</v>
      </c>
      <c r="H14" s="10">
        <f t="shared" si="10"/>
        <v>77456717</v>
      </c>
      <c r="I14" s="10">
        <f t="shared" si="10"/>
        <v>85332123</v>
      </c>
      <c r="J14" s="10">
        <f t="shared" si="10"/>
        <v>90033890</v>
      </c>
      <c r="K14" s="40"/>
    </row>
    <row r="15" spans="1:11" ht="26" x14ac:dyDescent="0.35">
      <c r="A15" s="11" t="s">
        <v>17</v>
      </c>
      <c r="B15" s="10">
        <f t="shared" ref="B15:J15" si="12">B18</f>
        <v>775039</v>
      </c>
      <c r="C15" s="10">
        <f t="shared" si="12"/>
        <v>14232</v>
      </c>
      <c r="D15" s="10">
        <f t="shared" ref="D15:E15" si="13">D18</f>
        <v>28676797</v>
      </c>
      <c r="E15" s="10">
        <f t="shared" si="13"/>
        <v>7468559</v>
      </c>
      <c r="F15" s="10">
        <f t="shared" si="12"/>
        <v>15948721</v>
      </c>
      <c r="G15" s="10">
        <f t="shared" si="12"/>
        <v>16079898</v>
      </c>
      <c r="H15" s="10">
        <f t="shared" si="12"/>
        <v>15907625</v>
      </c>
      <c r="I15" s="10">
        <f t="shared" si="12"/>
        <v>15907625</v>
      </c>
      <c r="J15" s="10">
        <f t="shared" si="12"/>
        <v>10907625</v>
      </c>
      <c r="K15" s="40"/>
    </row>
    <row r="16" spans="1:11" x14ac:dyDescent="0.35">
      <c r="A16" s="7" t="s">
        <v>18</v>
      </c>
      <c r="B16" s="10">
        <f t="shared" ref="B16:C16" si="14">B17+B18</f>
        <v>154583306</v>
      </c>
      <c r="C16" s="10">
        <f t="shared" si="14"/>
        <v>145310062</v>
      </c>
      <c r="D16" s="10">
        <f t="shared" ref="D16:E16" si="15">D17+D18</f>
        <v>169414571</v>
      </c>
      <c r="E16" s="10">
        <f t="shared" si="15"/>
        <v>7468559</v>
      </c>
      <c r="F16" s="10">
        <f t="shared" ref="F16:G16" si="16">F17+F18</f>
        <v>79494363</v>
      </c>
      <c r="G16" s="10">
        <f t="shared" si="16"/>
        <v>104034688</v>
      </c>
      <c r="H16" s="10">
        <f>H17+H18</f>
        <v>93364342</v>
      </c>
      <c r="I16" s="10">
        <f t="shared" ref="I16" si="17">I17+I18</f>
        <v>101239748</v>
      </c>
      <c r="J16" s="10">
        <f t="shared" ref="J16" si="18">J17+J18</f>
        <v>100941515</v>
      </c>
      <c r="K16" s="40"/>
    </row>
    <row r="17" spans="1:11" x14ac:dyDescent="0.35">
      <c r="A17" s="11" t="s">
        <v>16</v>
      </c>
      <c r="B17" s="10">
        <f t="shared" ref="B17:J17" si="19">B34+B170+B238+B323+B476</f>
        <v>153808267</v>
      </c>
      <c r="C17" s="10">
        <f t="shared" si="19"/>
        <v>145295830</v>
      </c>
      <c r="D17" s="10">
        <f t="shared" ref="D17" si="20">D34+D170+D238+D323+D476</f>
        <v>140737774</v>
      </c>
      <c r="E17" s="10">
        <f>E34+E170+E238+E323+E476</f>
        <v>0</v>
      </c>
      <c r="F17" s="10">
        <f>F34+F170+F238+F323+F476</f>
        <v>63545642</v>
      </c>
      <c r="G17" s="10">
        <f t="shared" si="19"/>
        <v>87954790</v>
      </c>
      <c r="H17" s="10">
        <f t="shared" si="19"/>
        <v>77456717</v>
      </c>
      <c r="I17" s="10">
        <f>I34+I170+I238+I323+I476</f>
        <v>85332123</v>
      </c>
      <c r="J17" s="10">
        <f t="shared" si="19"/>
        <v>90033890</v>
      </c>
      <c r="K17" s="40"/>
    </row>
    <row r="18" spans="1:11" ht="26" x14ac:dyDescent="0.35">
      <c r="A18" s="11" t="s">
        <v>17</v>
      </c>
      <c r="B18" s="10">
        <f t="shared" ref="B18:J18" si="21">B35+B171+B239+B324+B477</f>
        <v>775039</v>
      </c>
      <c r="C18" s="10">
        <f t="shared" si="21"/>
        <v>14232</v>
      </c>
      <c r="D18" s="10">
        <f t="shared" ref="D18:E18" si="22">D35+D171+D239+D324+D477</f>
        <v>28676797</v>
      </c>
      <c r="E18" s="10">
        <f t="shared" si="22"/>
        <v>7468559</v>
      </c>
      <c r="F18" s="10">
        <f t="shared" si="21"/>
        <v>15948721</v>
      </c>
      <c r="G18" s="10">
        <f t="shared" si="21"/>
        <v>16079898</v>
      </c>
      <c r="H18" s="10">
        <f t="shared" si="21"/>
        <v>15907625</v>
      </c>
      <c r="I18" s="10">
        <f t="shared" si="21"/>
        <v>15907625</v>
      </c>
      <c r="J18" s="10">
        <f t="shared" si="21"/>
        <v>10907625</v>
      </c>
      <c r="K18" s="41"/>
    </row>
    <row r="19" spans="1:11" x14ac:dyDescent="0.35">
      <c r="A19" s="43" t="s">
        <v>19</v>
      </c>
      <c r="B19" s="44"/>
      <c r="C19" s="44"/>
      <c r="D19" s="44"/>
      <c r="E19" s="44"/>
      <c r="F19" s="44"/>
      <c r="G19" s="44"/>
      <c r="H19" s="44"/>
      <c r="I19" s="44"/>
      <c r="J19" s="44"/>
      <c r="K19" s="45"/>
    </row>
    <row r="20" spans="1:11" x14ac:dyDescent="0.35">
      <c r="A20" s="12" t="s">
        <v>4</v>
      </c>
      <c r="B20" s="20">
        <f t="shared" ref="B20:J20" si="23">B24</f>
        <v>11800031</v>
      </c>
      <c r="C20" s="20">
        <f t="shared" si="23"/>
        <v>10786018</v>
      </c>
      <c r="D20" s="20">
        <f t="shared" ref="D20:E20" si="24">D24</f>
        <v>10792958</v>
      </c>
      <c r="E20" s="20">
        <f t="shared" si="24"/>
        <v>2968559</v>
      </c>
      <c r="F20" s="20">
        <f t="shared" si="23"/>
        <v>4860476</v>
      </c>
      <c r="G20" s="20">
        <f t="shared" si="23"/>
        <v>1874061</v>
      </c>
      <c r="H20" s="20">
        <f t="shared" si="23"/>
        <v>2701788</v>
      </c>
      <c r="I20" s="20">
        <f t="shared" si="23"/>
        <v>5701788</v>
      </c>
      <c r="J20" s="20">
        <f t="shared" si="23"/>
        <v>6701788</v>
      </c>
      <c r="K20" s="39"/>
    </row>
    <row r="21" spans="1:11" x14ac:dyDescent="0.35">
      <c r="A21" s="14" t="s">
        <v>5</v>
      </c>
      <c r="B21" s="21"/>
      <c r="C21" s="21"/>
      <c r="D21" s="21"/>
      <c r="E21" s="21"/>
      <c r="F21" s="21"/>
      <c r="G21" s="21"/>
      <c r="H21" s="21"/>
      <c r="I21" s="21"/>
      <c r="J21" s="21"/>
      <c r="K21" s="40"/>
    </row>
    <row r="22" spans="1:11" x14ac:dyDescent="0.35">
      <c r="A22" s="14" t="s">
        <v>7</v>
      </c>
      <c r="B22" s="21"/>
      <c r="C22" s="21"/>
      <c r="D22" s="21"/>
      <c r="E22" s="21"/>
      <c r="F22" s="21"/>
      <c r="G22" s="21"/>
      <c r="H22" s="21"/>
      <c r="I22" s="21"/>
      <c r="J22" s="21"/>
      <c r="K22" s="40"/>
    </row>
    <row r="23" spans="1:11" x14ac:dyDescent="0.35">
      <c r="A23" s="14" t="s">
        <v>8</v>
      </c>
      <c r="B23" s="21"/>
      <c r="C23" s="21"/>
      <c r="D23" s="21"/>
      <c r="E23" s="21"/>
      <c r="F23" s="21"/>
      <c r="G23" s="21"/>
      <c r="H23" s="21"/>
      <c r="I23" s="21"/>
      <c r="J23" s="21"/>
      <c r="K23" s="40"/>
    </row>
    <row r="24" spans="1:11" x14ac:dyDescent="0.35">
      <c r="A24" s="12" t="s">
        <v>9</v>
      </c>
      <c r="B24" s="22">
        <f t="shared" ref="B24:J24" si="25">B26+B27</f>
        <v>11800031</v>
      </c>
      <c r="C24" s="22">
        <f t="shared" si="25"/>
        <v>10786018</v>
      </c>
      <c r="D24" s="22">
        <f t="shared" ref="D24:E24" si="26">D26+D27</f>
        <v>10792958</v>
      </c>
      <c r="E24" s="22">
        <f t="shared" si="26"/>
        <v>2968559</v>
      </c>
      <c r="F24" s="22">
        <f t="shared" si="25"/>
        <v>4860476</v>
      </c>
      <c r="G24" s="22">
        <f t="shared" si="25"/>
        <v>1874061</v>
      </c>
      <c r="H24" s="22">
        <f t="shared" si="25"/>
        <v>2701788</v>
      </c>
      <c r="I24" s="22">
        <f t="shared" si="25"/>
        <v>5701788</v>
      </c>
      <c r="J24" s="22">
        <f t="shared" si="25"/>
        <v>6701788</v>
      </c>
      <c r="K24" s="40"/>
    </row>
    <row r="25" spans="1:11" x14ac:dyDescent="0.35">
      <c r="A25" s="14" t="s">
        <v>10</v>
      </c>
      <c r="B25" s="21"/>
      <c r="C25" s="21"/>
      <c r="D25" s="21"/>
      <c r="E25" s="21"/>
      <c r="F25" s="21"/>
      <c r="G25" s="21"/>
      <c r="H25" s="21"/>
      <c r="I25" s="21"/>
      <c r="J25" s="21"/>
      <c r="K25" s="40"/>
    </row>
    <row r="26" spans="1:11" x14ac:dyDescent="0.35">
      <c r="A26" s="14" t="s">
        <v>11</v>
      </c>
      <c r="B26" s="22">
        <f t="shared" ref="B26:J26" si="27">B31</f>
        <v>11039915</v>
      </c>
      <c r="C26" s="22">
        <f t="shared" si="27"/>
        <v>10771786</v>
      </c>
      <c r="D26" s="22">
        <f t="shared" ref="D26:E26" si="28">D31</f>
        <v>10771786</v>
      </c>
      <c r="E26" s="22">
        <f t="shared" si="28"/>
        <v>0</v>
      </c>
      <c r="F26" s="22">
        <f t="shared" si="27"/>
        <v>2621880</v>
      </c>
      <c r="G26" s="22">
        <f t="shared" si="27"/>
        <v>1701788</v>
      </c>
      <c r="H26" s="22">
        <f t="shared" si="27"/>
        <v>2701788</v>
      </c>
      <c r="I26" s="22">
        <f t="shared" si="27"/>
        <v>5701788</v>
      </c>
      <c r="J26" s="22">
        <f t="shared" si="27"/>
        <v>6701788</v>
      </c>
      <c r="K26" s="40"/>
    </row>
    <row r="27" spans="1:11" ht="26" x14ac:dyDescent="0.35">
      <c r="A27" s="14" t="s">
        <v>12</v>
      </c>
      <c r="B27" s="22">
        <f t="shared" ref="B27:J27" si="29">B32</f>
        <v>760116</v>
      </c>
      <c r="C27" s="22">
        <f t="shared" si="29"/>
        <v>14232</v>
      </c>
      <c r="D27" s="22">
        <f t="shared" ref="D27:E27" si="30">D32</f>
        <v>21172</v>
      </c>
      <c r="E27" s="22">
        <f t="shared" si="30"/>
        <v>2968559</v>
      </c>
      <c r="F27" s="22">
        <f t="shared" si="29"/>
        <v>2238596</v>
      </c>
      <c r="G27" s="22">
        <f t="shared" si="29"/>
        <v>172273</v>
      </c>
      <c r="H27" s="22">
        <f t="shared" si="29"/>
        <v>0</v>
      </c>
      <c r="I27" s="22">
        <f t="shared" si="29"/>
        <v>0</v>
      </c>
      <c r="J27" s="22">
        <f t="shared" si="29"/>
        <v>0</v>
      </c>
      <c r="K27" s="40"/>
    </row>
    <row r="28" spans="1:11" x14ac:dyDescent="0.35">
      <c r="A28" s="12" t="s">
        <v>13</v>
      </c>
      <c r="B28" s="21"/>
      <c r="C28" s="21"/>
      <c r="D28" s="21"/>
      <c r="E28" s="21"/>
      <c r="F28" s="21"/>
      <c r="G28" s="21"/>
      <c r="H28" s="21"/>
      <c r="I28" s="21"/>
      <c r="J28" s="21"/>
      <c r="K28" s="40"/>
    </row>
    <row r="29" spans="1:11" x14ac:dyDescent="0.35">
      <c r="A29" s="14" t="s">
        <v>14</v>
      </c>
      <c r="B29" s="21"/>
      <c r="C29" s="21"/>
      <c r="D29" s="21"/>
      <c r="E29" s="21"/>
      <c r="F29" s="21"/>
      <c r="G29" s="21"/>
      <c r="H29" s="21"/>
      <c r="I29" s="21"/>
      <c r="J29" s="21"/>
      <c r="K29" s="40"/>
    </row>
    <row r="30" spans="1:11" x14ac:dyDescent="0.35">
      <c r="A30" s="14" t="s">
        <v>15</v>
      </c>
      <c r="B30" s="22">
        <f t="shared" ref="B30:J30" si="31">B31+B32</f>
        <v>11800031</v>
      </c>
      <c r="C30" s="22">
        <f t="shared" si="31"/>
        <v>10786018</v>
      </c>
      <c r="D30" s="22">
        <f t="shared" ref="D30:E30" si="32">D31+D32</f>
        <v>10792958</v>
      </c>
      <c r="E30" s="22">
        <f t="shared" si="32"/>
        <v>2968559</v>
      </c>
      <c r="F30" s="22">
        <f t="shared" si="31"/>
        <v>4860476</v>
      </c>
      <c r="G30" s="22">
        <f t="shared" si="31"/>
        <v>1874061</v>
      </c>
      <c r="H30" s="22">
        <f t="shared" si="31"/>
        <v>2701788</v>
      </c>
      <c r="I30" s="22">
        <f t="shared" si="31"/>
        <v>5701788</v>
      </c>
      <c r="J30" s="22">
        <f t="shared" si="31"/>
        <v>6701788</v>
      </c>
      <c r="K30" s="40"/>
    </row>
    <row r="31" spans="1:11" x14ac:dyDescent="0.35">
      <c r="A31" s="14" t="s">
        <v>16</v>
      </c>
      <c r="B31" s="22">
        <f t="shared" ref="B31:J31" si="33">B34</f>
        <v>11039915</v>
      </c>
      <c r="C31" s="22">
        <f t="shared" si="33"/>
        <v>10771786</v>
      </c>
      <c r="D31" s="22">
        <f t="shared" ref="D31:E31" si="34">D34</f>
        <v>10771786</v>
      </c>
      <c r="E31" s="22">
        <f t="shared" si="34"/>
        <v>0</v>
      </c>
      <c r="F31" s="22">
        <f t="shared" si="33"/>
        <v>2621880</v>
      </c>
      <c r="G31" s="22">
        <f t="shared" si="33"/>
        <v>1701788</v>
      </c>
      <c r="H31" s="22">
        <f t="shared" si="33"/>
        <v>2701788</v>
      </c>
      <c r="I31" s="22">
        <f t="shared" si="33"/>
        <v>5701788</v>
      </c>
      <c r="J31" s="22">
        <f t="shared" si="33"/>
        <v>6701788</v>
      </c>
      <c r="K31" s="40"/>
    </row>
    <row r="32" spans="1:11" ht="26" x14ac:dyDescent="0.35">
      <c r="A32" s="14" t="s">
        <v>17</v>
      </c>
      <c r="B32" s="22">
        <f t="shared" ref="B32:J32" si="35">B35</f>
        <v>760116</v>
      </c>
      <c r="C32" s="22">
        <f t="shared" si="35"/>
        <v>14232</v>
      </c>
      <c r="D32" s="22">
        <f t="shared" ref="D32:E32" si="36">D35</f>
        <v>21172</v>
      </c>
      <c r="E32" s="22">
        <f t="shared" si="36"/>
        <v>2968559</v>
      </c>
      <c r="F32" s="22">
        <f t="shared" si="35"/>
        <v>2238596</v>
      </c>
      <c r="G32" s="22">
        <f t="shared" si="35"/>
        <v>172273</v>
      </c>
      <c r="H32" s="22">
        <f t="shared" si="35"/>
        <v>0</v>
      </c>
      <c r="I32" s="22">
        <f t="shared" si="35"/>
        <v>0</v>
      </c>
      <c r="J32" s="22">
        <f t="shared" si="35"/>
        <v>0</v>
      </c>
      <c r="K32" s="40"/>
    </row>
    <row r="33" spans="1:11" x14ac:dyDescent="0.35">
      <c r="A33" s="14" t="s">
        <v>18</v>
      </c>
      <c r="B33" s="22">
        <f t="shared" ref="B33:C33" si="37">B34+B35</f>
        <v>11800031</v>
      </c>
      <c r="C33" s="22">
        <f t="shared" si="37"/>
        <v>10786018</v>
      </c>
      <c r="D33" s="22">
        <f t="shared" ref="D33" si="38">D34+D35</f>
        <v>10792958</v>
      </c>
      <c r="E33" s="22">
        <f>E34+E35</f>
        <v>2968559</v>
      </c>
      <c r="F33" s="22">
        <f>F34+F35</f>
        <v>4860476</v>
      </c>
      <c r="G33" s="22">
        <f>G34+G35</f>
        <v>1874061</v>
      </c>
      <c r="H33" s="22">
        <f>H34+H35</f>
        <v>2701788</v>
      </c>
      <c r="I33" s="22">
        <f t="shared" ref="I33" si="39">I34+I35</f>
        <v>5701788</v>
      </c>
      <c r="J33" s="22">
        <f t="shared" ref="J33" si="40">J34+J35</f>
        <v>6701788</v>
      </c>
      <c r="K33" s="40"/>
    </row>
    <row r="34" spans="1:11" x14ac:dyDescent="0.35">
      <c r="A34" s="14" t="s">
        <v>16</v>
      </c>
      <c r="B34" s="22">
        <f>B51+B68+B85+B102+B119+B136+B153</f>
        <v>11039915</v>
      </c>
      <c r="C34" s="22">
        <f>C51+C68+C85+C102+C119+C136+C153</f>
        <v>10771786</v>
      </c>
      <c r="D34" s="22">
        <f>D51+D68+D85+D102+D119+D136+D153</f>
        <v>10771786</v>
      </c>
      <c r="E34" s="22">
        <f t="shared" ref="E34" si="41">E51+E68+E85+E102+E119+E136+E153</f>
        <v>0</v>
      </c>
      <c r="F34" s="22">
        <f t="shared" ref="F34:J34" si="42">F51+F68+F85+F102+F119+F136+F153</f>
        <v>2621880</v>
      </c>
      <c r="G34" s="22">
        <f t="shared" si="42"/>
        <v>1701788</v>
      </c>
      <c r="H34" s="22">
        <f t="shared" si="42"/>
        <v>2701788</v>
      </c>
      <c r="I34" s="22">
        <f t="shared" si="42"/>
        <v>5701788</v>
      </c>
      <c r="J34" s="22">
        <f t="shared" si="42"/>
        <v>6701788</v>
      </c>
      <c r="K34" s="40"/>
    </row>
    <row r="35" spans="1:11" ht="26" x14ac:dyDescent="0.35">
      <c r="A35" s="14" t="s">
        <v>17</v>
      </c>
      <c r="B35" s="22">
        <f t="shared" ref="B35:J35" si="43">B52+B69+B86+B103+B120+B137+B154</f>
        <v>760116</v>
      </c>
      <c r="C35" s="22">
        <f t="shared" si="43"/>
        <v>14232</v>
      </c>
      <c r="D35" s="22">
        <f t="shared" ref="D35" si="44">D52+D69+D86+D103+D120+D137+D154</f>
        <v>21172</v>
      </c>
      <c r="E35" s="22">
        <f>E52+E69+E86+E103+E120+E137+E154</f>
        <v>2968559</v>
      </c>
      <c r="F35" s="22">
        <f>F52+F69+F86+F103+F120+F137+F154</f>
        <v>2238596</v>
      </c>
      <c r="G35" s="22">
        <f t="shared" si="43"/>
        <v>172273</v>
      </c>
      <c r="H35" s="22">
        <f t="shared" si="43"/>
        <v>0</v>
      </c>
      <c r="I35" s="22">
        <f>I52+I69+I86+I103+I120+I137+I154</f>
        <v>0</v>
      </c>
      <c r="J35" s="22">
        <f t="shared" si="43"/>
        <v>0</v>
      </c>
      <c r="K35" s="41"/>
    </row>
    <row r="36" spans="1:11" ht="14.5" customHeight="1" x14ac:dyDescent="0.35">
      <c r="A36" s="36" t="s">
        <v>20</v>
      </c>
      <c r="B36" s="37"/>
      <c r="C36" s="37"/>
      <c r="D36" s="37"/>
      <c r="E36" s="37"/>
      <c r="F36" s="37"/>
      <c r="G36" s="37"/>
      <c r="H36" s="37"/>
      <c r="I36" s="37"/>
      <c r="J36" s="38"/>
      <c r="K36" s="42" t="s">
        <v>21</v>
      </c>
    </row>
    <row r="37" spans="1:11" x14ac:dyDescent="0.35">
      <c r="A37" s="12" t="s">
        <v>4</v>
      </c>
      <c r="B37" s="16">
        <f t="shared" ref="B37:J37" si="45">B41</f>
        <v>4818687</v>
      </c>
      <c r="C37" s="16">
        <f t="shared" si="45"/>
        <v>4818687</v>
      </c>
      <c r="D37" s="16">
        <f t="shared" ref="D37:E37" si="46">D41</f>
        <v>4818687</v>
      </c>
      <c r="E37" s="16">
        <f t="shared" si="46"/>
        <v>1500000</v>
      </c>
      <c r="F37" s="16">
        <f t="shared" si="45"/>
        <v>1750000</v>
      </c>
      <c r="G37" s="16">
        <f t="shared" si="45"/>
        <v>250000</v>
      </c>
      <c r="H37" s="16">
        <f t="shared" si="45"/>
        <v>1250000</v>
      </c>
      <c r="I37" s="16">
        <f t="shared" si="45"/>
        <v>4250000</v>
      </c>
      <c r="J37" s="16">
        <f t="shared" si="45"/>
        <v>5250000</v>
      </c>
      <c r="K37" s="40"/>
    </row>
    <row r="38" spans="1:11" x14ac:dyDescent="0.35">
      <c r="A38" s="14" t="s">
        <v>5</v>
      </c>
      <c r="B38" s="15"/>
      <c r="C38" s="15"/>
      <c r="D38" s="15"/>
      <c r="E38" s="15"/>
      <c r="F38" s="15"/>
      <c r="G38" s="15"/>
      <c r="H38" s="15"/>
      <c r="I38" s="15"/>
      <c r="J38" s="15"/>
      <c r="K38" s="40"/>
    </row>
    <row r="39" spans="1:11" x14ac:dyDescent="0.35">
      <c r="A39" s="14" t="s">
        <v>7</v>
      </c>
      <c r="B39" s="15"/>
      <c r="C39" s="15"/>
      <c r="D39" s="15"/>
      <c r="E39" s="15"/>
      <c r="F39" s="15"/>
      <c r="G39" s="15"/>
      <c r="H39" s="15"/>
      <c r="I39" s="15"/>
      <c r="J39" s="15"/>
      <c r="K39" s="40"/>
    </row>
    <row r="40" spans="1:11" x14ac:dyDescent="0.35">
      <c r="A40" s="14" t="s">
        <v>8</v>
      </c>
      <c r="B40" s="15"/>
      <c r="C40" s="15"/>
      <c r="D40" s="15"/>
      <c r="E40" s="15"/>
      <c r="F40" s="15"/>
      <c r="G40" s="15"/>
      <c r="H40" s="15"/>
      <c r="I40" s="15"/>
      <c r="J40" s="15"/>
      <c r="K40" s="40"/>
    </row>
    <row r="41" spans="1:11" x14ac:dyDescent="0.35">
      <c r="A41" s="12" t="s">
        <v>9</v>
      </c>
      <c r="B41" s="16">
        <f t="shared" ref="B41:J41" si="47">B43+B44</f>
        <v>4818687</v>
      </c>
      <c r="C41" s="16">
        <f t="shared" si="47"/>
        <v>4818687</v>
      </c>
      <c r="D41" s="16">
        <f t="shared" ref="D41:E41" si="48">D43+D44</f>
        <v>4818687</v>
      </c>
      <c r="E41" s="16">
        <f t="shared" si="48"/>
        <v>1500000</v>
      </c>
      <c r="F41" s="16">
        <f t="shared" si="47"/>
        <v>1750000</v>
      </c>
      <c r="G41" s="16">
        <f t="shared" si="47"/>
        <v>250000</v>
      </c>
      <c r="H41" s="16">
        <f t="shared" si="47"/>
        <v>1250000</v>
      </c>
      <c r="I41" s="16">
        <f t="shared" si="47"/>
        <v>4250000</v>
      </c>
      <c r="J41" s="16">
        <f t="shared" si="47"/>
        <v>5250000</v>
      </c>
      <c r="K41" s="40"/>
    </row>
    <row r="42" spans="1:11" x14ac:dyDescent="0.35">
      <c r="A42" s="14" t="s">
        <v>10</v>
      </c>
      <c r="B42" s="15"/>
      <c r="C42" s="15"/>
      <c r="D42" s="15"/>
      <c r="E42" s="18"/>
      <c r="F42" s="18"/>
      <c r="G42" s="18"/>
      <c r="H42" s="18"/>
      <c r="I42" s="18"/>
      <c r="J42" s="18"/>
      <c r="K42" s="40"/>
    </row>
    <row r="43" spans="1:11" x14ac:dyDescent="0.35">
      <c r="A43" s="14" t="s">
        <v>11</v>
      </c>
      <c r="B43" s="16">
        <f t="shared" ref="B43:J43" si="49">B48</f>
        <v>4818687</v>
      </c>
      <c r="C43" s="16">
        <f t="shared" si="49"/>
        <v>4818687</v>
      </c>
      <c r="D43" s="16">
        <f t="shared" ref="D43:E43" si="50">D48</f>
        <v>4818687</v>
      </c>
      <c r="E43" s="16">
        <f t="shared" si="50"/>
        <v>0</v>
      </c>
      <c r="F43" s="16">
        <f t="shared" si="49"/>
        <v>250000</v>
      </c>
      <c r="G43" s="16">
        <f t="shared" si="49"/>
        <v>250000</v>
      </c>
      <c r="H43" s="16">
        <f t="shared" si="49"/>
        <v>1250000</v>
      </c>
      <c r="I43" s="16">
        <f t="shared" si="49"/>
        <v>4250000</v>
      </c>
      <c r="J43" s="16">
        <f t="shared" si="49"/>
        <v>5250000</v>
      </c>
      <c r="K43" s="40"/>
    </row>
    <row r="44" spans="1:11" ht="26" x14ac:dyDescent="0.35">
      <c r="A44" s="14" t="s">
        <v>22</v>
      </c>
      <c r="B44" s="15">
        <f t="shared" ref="B44:J44" si="51">B49</f>
        <v>0</v>
      </c>
      <c r="C44" s="15">
        <f t="shared" si="51"/>
        <v>0</v>
      </c>
      <c r="D44" s="15">
        <f t="shared" ref="D44:E44" si="52">D49</f>
        <v>0</v>
      </c>
      <c r="E44" s="31">
        <f t="shared" si="52"/>
        <v>1500000</v>
      </c>
      <c r="F44" s="31">
        <f t="shared" si="51"/>
        <v>1500000</v>
      </c>
      <c r="G44" s="15">
        <f t="shared" si="51"/>
        <v>0</v>
      </c>
      <c r="H44" s="15">
        <f t="shared" si="51"/>
        <v>0</v>
      </c>
      <c r="I44" s="15">
        <f t="shared" si="51"/>
        <v>0</v>
      </c>
      <c r="J44" s="15">
        <f t="shared" si="51"/>
        <v>0</v>
      </c>
      <c r="K44" s="40"/>
    </row>
    <row r="45" spans="1:11" x14ac:dyDescent="0.35">
      <c r="A45" s="12" t="s">
        <v>13</v>
      </c>
      <c r="B45" s="15"/>
      <c r="C45" s="15"/>
      <c r="D45" s="15"/>
      <c r="E45" s="15"/>
      <c r="F45" s="15"/>
      <c r="G45" s="15"/>
      <c r="H45" s="15"/>
      <c r="I45" s="15"/>
      <c r="J45" s="15"/>
      <c r="K45" s="40"/>
    </row>
    <row r="46" spans="1:11" x14ac:dyDescent="0.35">
      <c r="A46" s="14" t="s">
        <v>14</v>
      </c>
      <c r="B46" s="15"/>
      <c r="C46" s="15"/>
      <c r="D46" s="15"/>
      <c r="E46" s="15"/>
      <c r="F46" s="15"/>
      <c r="G46" s="15"/>
      <c r="H46" s="15"/>
      <c r="I46" s="15"/>
      <c r="J46" s="15"/>
      <c r="K46" s="40"/>
    </row>
    <row r="47" spans="1:11" x14ac:dyDescent="0.35">
      <c r="A47" s="14" t="s">
        <v>15</v>
      </c>
      <c r="B47" s="16">
        <f t="shared" ref="B47:J47" si="53">B48+B49</f>
        <v>4818687</v>
      </c>
      <c r="C47" s="16">
        <f t="shared" si="53"/>
        <v>4818687</v>
      </c>
      <c r="D47" s="16">
        <f t="shared" ref="D47:E47" si="54">D48+D49</f>
        <v>4818687</v>
      </c>
      <c r="E47" s="16">
        <f t="shared" si="54"/>
        <v>1500000</v>
      </c>
      <c r="F47" s="16">
        <f t="shared" si="53"/>
        <v>1750000</v>
      </c>
      <c r="G47" s="16">
        <f t="shared" si="53"/>
        <v>250000</v>
      </c>
      <c r="H47" s="16">
        <f t="shared" si="53"/>
        <v>1250000</v>
      </c>
      <c r="I47" s="16">
        <f t="shared" si="53"/>
        <v>4250000</v>
      </c>
      <c r="J47" s="16">
        <f t="shared" si="53"/>
        <v>5250000</v>
      </c>
      <c r="K47" s="40"/>
    </row>
    <row r="48" spans="1:11" x14ac:dyDescent="0.35">
      <c r="A48" s="14" t="s">
        <v>16</v>
      </c>
      <c r="B48" s="16">
        <f t="shared" ref="B48:J48" si="55">B51</f>
        <v>4818687</v>
      </c>
      <c r="C48" s="16">
        <f t="shared" si="55"/>
        <v>4818687</v>
      </c>
      <c r="D48" s="16">
        <f t="shared" ref="D48:E48" si="56">D51</f>
        <v>4818687</v>
      </c>
      <c r="E48" s="16">
        <f t="shared" si="56"/>
        <v>0</v>
      </c>
      <c r="F48" s="16">
        <f t="shared" si="55"/>
        <v>250000</v>
      </c>
      <c r="G48" s="16">
        <f t="shared" si="55"/>
        <v>250000</v>
      </c>
      <c r="H48" s="16">
        <f t="shared" si="55"/>
        <v>1250000</v>
      </c>
      <c r="I48" s="16">
        <f t="shared" si="55"/>
        <v>4250000</v>
      </c>
      <c r="J48" s="16">
        <f t="shared" si="55"/>
        <v>5250000</v>
      </c>
      <c r="K48" s="40"/>
    </row>
    <row r="49" spans="1:11" ht="26" x14ac:dyDescent="0.35">
      <c r="A49" s="14" t="s">
        <v>23</v>
      </c>
      <c r="B49" s="15">
        <f t="shared" ref="B49:J49" si="57">B52</f>
        <v>0</v>
      </c>
      <c r="C49" s="15">
        <f t="shared" si="57"/>
        <v>0</v>
      </c>
      <c r="D49" s="15">
        <f t="shared" ref="D49:E49" si="58">D52</f>
        <v>0</v>
      </c>
      <c r="E49" s="31">
        <f t="shared" si="58"/>
        <v>1500000</v>
      </c>
      <c r="F49" s="31">
        <f t="shared" si="57"/>
        <v>1500000</v>
      </c>
      <c r="G49" s="15">
        <f t="shared" si="57"/>
        <v>0</v>
      </c>
      <c r="H49" s="15">
        <f t="shared" si="57"/>
        <v>0</v>
      </c>
      <c r="I49" s="15">
        <f t="shared" si="57"/>
        <v>0</v>
      </c>
      <c r="J49" s="15">
        <f t="shared" si="57"/>
        <v>0</v>
      </c>
      <c r="K49" s="40"/>
    </row>
    <row r="50" spans="1:11" x14ac:dyDescent="0.35">
      <c r="A50" s="14" t="s">
        <v>18</v>
      </c>
      <c r="B50" s="16">
        <f t="shared" ref="B50:J50" si="59">B51+B52</f>
        <v>4818687</v>
      </c>
      <c r="C50" s="16">
        <f t="shared" si="59"/>
        <v>4818687</v>
      </c>
      <c r="D50" s="16">
        <f t="shared" ref="D50:E50" si="60">D51+D52</f>
        <v>4818687</v>
      </c>
      <c r="E50" s="16">
        <f t="shared" si="60"/>
        <v>1500000</v>
      </c>
      <c r="F50" s="16">
        <f t="shared" si="59"/>
        <v>1750000</v>
      </c>
      <c r="G50" s="16">
        <f t="shared" si="59"/>
        <v>250000</v>
      </c>
      <c r="H50" s="16">
        <f t="shared" si="59"/>
        <v>1250000</v>
      </c>
      <c r="I50" s="16">
        <f t="shared" si="59"/>
        <v>4250000</v>
      </c>
      <c r="J50" s="16">
        <f t="shared" si="59"/>
        <v>5250000</v>
      </c>
      <c r="K50" s="40"/>
    </row>
    <row r="51" spans="1:11" x14ac:dyDescent="0.35">
      <c r="A51" s="14" t="s">
        <v>16</v>
      </c>
      <c r="B51" s="16">
        <v>4818687</v>
      </c>
      <c r="C51" s="16">
        <v>4818687</v>
      </c>
      <c r="D51" s="16">
        <v>4818687</v>
      </c>
      <c r="E51" s="16">
        <v>0</v>
      </c>
      <c r="F51" s="16">
        <v>250000</v>
      </c>
      <c r="G51" s="16">
        <v>250000</v>
      </c>
      <c r="H51" s="16">
        <v>1250000</v>
      </c>
      <c r="I51" s="16">
        <v>4250000</v>
      </c>
      <c r="J51" s="16">
        <v>5250000</v>
      </c>
      <c r="K51" s="40"/>
    </row>
    <row r="52" spans="1:11" ht="26" x14ac:dyDescent="0.35">
      <c r="A52" s="14" t="s">
        <v>24</v>
      </c>
      <c r="B52" s="15">
        <v>0</v>
      </c>
      <c r="C52" s="15">
        <v>0</v>
      </c>
      <c r="D52" s="15">
        <v>0</v>
      </c>
      <c r="E52" s="31">
        <v>1500000</v>
      </c>
      <c r="F52" s="16">
        <v>1500000</v>
      </c>
      <c r="G52" s="15">
        <v>0</v>
      </c>
      <c r="H52" s="15">
        <v>0</v>
      </c>
      <c r="I52" s="15">
        <v>0</v>
      </c>
      <c r="J52" s="15">
        <v>0</v>
      </c>
      <c r="K52" s="41"/>
    </row>
    <row r="53" spans="1:11" ht="14.5" customHeight="1" x14ac:dyDescent="0.35">
      <c r="A53" s="36" t="s">
        <v>25</v>
      </c>
      <c r="B53" s="37"/>
      <c r="C53" s="37"/>
      <c r="D53" s="37"/>
      <c r="E53" s="37"/>
      <c r="F53" s="37"/>
      <c r="G53" s="37"/>
      <c r="H53" s="37"/>
      <c r="I53" s="37"/>
      <c r="J53" s="38"/>
      <c r="K53" s="42" t="s">
        <v>26</v>
      </c>
    </row>
    <row r="54" spans="1:11" x14ac:dyDescent="0.35">
      <c r="A54" s="12" t="s">
        <v>4</v>
      </c>
      <c r="B54" s="15">
        <f t="shared" ref="B54:J54" si="61">B58</f>
        <v>0</v>
      </c>
      <c r="C54" s="15">
        <f t="shared" si="61"/>
        <v>0</v>
      </c>
      <c r="D54" s="15">
        <f t="shared" ref="D54:E54" si="62">D58</f>
        <v>0</v>
      </c>
      <c r="E54" s="15">
        <f t="shared" si="62"/>
        <v>0</v>
      </c>
      <c r="F54" s="15">
        <f t="shared" si="61"/>
        <v>0</v>
      </c>
      <c r="G54" s="15">
        <f t="shared" si="61"/>
        <v>0</v>
      </c>
      <c r="H54" s="15">
        <f t="shared" si="61"/>
        <v>0</v>
      </c>
      <c r="I54" s="15">
        <f t="shared" si="61"/>
        <v>0</v>
      </c>
      <c r="J54" s="15">
        <f t="shared" si="61"/>
        <v>0</v>
      </c>
      <c r="K54" s="40"/>
    </row>
    <row r="55" spans="1:11" x14ac:dyDescent="0.35">
      <c r="A55" s="14" t="s">
        <v>5</v>
      </c>
      <c r="B55" s="15"/>
      <c r="C55" s="15"/>
      <c r="D55" s="15"/>
      <c r="E55" s="15"/>
      <c r="F55" s="15"/>
      <c r="G55" s="15"/>
      <c r="H55" s="15"/>
      <c r="I55" s="15"/>
      <c r="J55" s="15"/>
      <c r="K55" s="40"/>
    </row>
    <row r="56" spans="1:11" x14ac:dyDescent="0.35">
      <c r="A56" s="14" t="s">
        <v>7</v>
      </c>
      <c r="B56" s="15"/>
      <c r="C56" s="15"/>
      <c r="D56" s="15"/>
      <c r="E56" s="15"/>
      <c r="F56" s="15"/>
      <c r="G56" s="15"/>
      <c r="H56" s="15"/>
      <c r="I56" s="15"/>
      <c r="J56" s="15"/>
      <c r="K56" s="40"/>
    </row>
    <row r="57" spans="1:11" x14ac:dyDescent="0.35">
      <c r="A57" s="14" t="s">
        <v>8</v>
      </c>
      <c r="B57" s="15"/>
      <c r="C57" s="15"/>
      <c r="D57" s="15"/>
      <c r="E57" s="15"/>
      <c r="F57" s="15"/>
      <c r="G57" s="15"/>
      <c r="H57" s="15"/>
      <c r="I57" s="15"/>
      <c r="J57" s="15"/>
      <c r="K57" s="40"/>
    </row>
    <row r="58" spans="1:11" x14ac:dyDescent="0.35">
      <c r="A58" s="12" t="s">
        <v>9</v>
      </c>
      <c r="B58" s="15">
        <f t="shared" ref="B58:J58" si="63">B60+B61</f>
        <v>0</v>
      </c>
      <c r="C58" s="15">
        <f t="shared" si="63"/>
        <v>0</v>
      </c>
      <c r="D58" s="15">
        <f t="shared" ref="D58:E58" si="64">D60+D61</f>
        <v>0</v>
      </c>
      <c r="E58" s="15">
        <f t="shared" si="64"/>
        <v>0</v>
      </c>
      <c r="F58" s="15">
        <f t="shared" si="63"/>
        <v>0</v>
      </c>
      <c r="G58" s="15">
        <f t="shared" si="63"/>
        <v>0</v>
      </c>
      <c r="H58" s="15">
        <f t="shared" si="63"/>
        <v>0</v>
      </c>
      <c r="I58" s="15">
        <f t="shared" si="63"/>
        <v>0</v>
      </c>
      <c r="J58" s="15">
        <f t="shared" si="63"/>
        <v>0</v>
      </c>
      <c r="K58" s="40"/>
    </row>
    <row r="59" spans="1:11" x14ac:dyDescent="0.35">
      <c r="A59" s="14" t="s">
        <v>10</v>
      </c>
      <c r="B59" s="15"/>
      <c r="C59" s="15"/>
      <c r="D59" s="15"/>
      <c r="E59" s="15"/>
      <c r="F59" s="15"/>
      <c r="G59" s="15"/>
      <c r="H59" s="15"/>
      <c r="I59" s="15"/>
      <c r="J59" s="15"/>
      <c r="K59" s="40"/>
    </row>
    <row r="60" spans="1:11" x14ac:dyDescent="0.35">
      <c r="A60" s="14" t="s">
        <v>11</v>
      </c>
      <c r="B60" s="15">
        <f t="shared" ref="B60:J60" si="65">B65</f>
        <v>0</v>
      </c>
      <c r="C60" s="15">
        <f t="shared" si="65"/>
        <v>0</v>
      </c>
      <c r="D60" s="15">
        <f t="shared" ref="D60:E60" si="66">D65</f>
        <v>0</v>
      </c>
      <c r="E60" s="15">
        <f t="shared" si="66"/>
        <v>0</v>
      </c>
      <c r="F60" s="15">
        <f t="shared" si="65"/>
        <v>0</v>
      </c>
      <c r="G60" s="15">
        <f t="shared" si="65"/>
        <v>0</v>
      </c>
      <c r="H60" s="15">
        <f t="shared" si="65"/>
        <v>0</v>
      </c>
      <c r="I60" s="15">
        <f t="shared" si="65"/>
        <v>0</v>
      </c>
      <c r="J60" s="15">
        <f t="shared" si="65"/>
        <v>0</v>
      </c>
      <c r="K60" s="40"/>
    </row>
    <row r="61" spans="1:11" ht="26" x14ac:dyDescent="0.35">
      <c r="A61" s="14" t="s">
        <v>22</v>
      </c>
      <c r="B61" s="15">
        <f t="shared" ref="B61:J61" si="67">B66</f>
        <v>0</v>
      </c>
      <c r="C61" s="15">
        <f t="shared" si="67"/>
        <v>0</v>
      </c>
      <c r="D61" s="15">
        <f t="shared" ref="D61:E61" si="68">D66</f>
        <v>0</v>
      </c>
      <c r="E61" s="15">
        <f t="shared" si="68"/>
        <v>0</v>
      </c>
      <c r="F61" s="15">
        <f t="shared" si="67"/>
        <v>0</v>
      </c>
      <c r="G61" s="15">
        <f t="shared" si="67"/>
        <v>0</v>
      </c>
      <c r="H61" s="15">
        <f t="shared" si="67"/>
        <v>0</v>
      </c>
      <c r="I61" s="15">
        <f t="shared" si="67"/>
        <v>0</v>
      </c>
      <c r="J61" s="15">
        <f t="shared" si="67"/>
        <v>0</v>
      </c>
      <c r="K61" s="40"/>
    </row>
    <row r="62" spans="1:11" x14ac:dyDescent="0.35">
      <c r="A62" s="12" t="s">
        <v>13</v>
      </c>
      <c r="B62" s="15"/>
      <c r="C62" s="15"/>
      <c r="D62" s="15"/>
      <c r="E62" s="15"/>
      <c r="F62" s="15"/>
      <c r="G62" s="15"/>
      <c r="H62" s="15"/>
      <c r="I62" s="15"/>
      <c r="J62" s="15"/>
      <c r="K62" s="40"/>
    </row>
    <row r="63" spans="1:11" x14ac:dyDescent="0.35">
      <c r="A63" s="14" t="s">
        <v>14</v>
      </c>
      <c r="B63" s="15"/>
      <c r="C63" s="15"/>
      <c r="D63" s="15"/>
      <c r="E63" s="15"/>
      <c r="F63" s="15"/>
      <c r="G63" s="15"/>
      <c r="H63" s="15"/>
      <c r="I63" s="15"/>
      <c r="J63" s="15"/>
      <c r="K63" s="40"/>
    </row>
    <row r="64" spans="1:11" x14ac:dyDescent="0.35">
      <c r="A64" s="14" t="s">
        <v>15</v>
      </c>
      <c r="B64" s="15">
        <f t="shared" ref="B64:J64" si="69">B65+B66</f>
        <v>0</v>
      </c>
      <c r="C64" s="15">
        <f t="shared" si="69"/>
        <v>0</v>
      </c>
      <c r="D64" s="15">
        <f t="shared" ref="D64:E64" si="70">D65+D66</f>
        <v>0</v>
      </c>
      <c r="E64" s="15">
        <f t="shared" si="70"/>
        <v>0</v>
      </c>
      <c r="F64" s="15">
        <f t="shared" si="69"/>
        <v>0</v>
      </c>
      <c r="G64" s="15">
        <f t="shared" si="69"/>
        <v>0</v>
      </c>
      <c r="H64" s="15">
        <f t="shared" si="69"/>
        <v>0</v>
      </c>
      <c r="I64" s="15">
        <f t="shared" si="69"/>
        <v>0</v>
      </c>
      <c r="J64" s="15">
        <f t="shared" si="69"/>
        <v>0</v>
      </c>
      <c r="K64" s="40"/>
    </row>
    <row r="65" spans="1:11" x14ac:dyDescent="0.35">
      <c r="A65" s="14" t="s">
        <v>16</v>
      </c>
      <c r="B65" s="15">
        <f t="shared" ref="B65:J65" si="71">B68</f>
        <v>0</v>
      </c>
      <c r="C65" s="15">
        <f t="shared" si="71"/>
        <v>0</v>
      </c>
      <c r="D65" s="15">
        <f t="shared" ref="D65:E65" si="72">D68</f>
        <v>0</v>
      </c>
      <c r="E65" s="15">
        <f t="shared" si="72"/>
        <v>0</v>
      </c>
      <c r="F65" s="15">
        <f t="shared" si="71"/>
        <v>0</v>
      </c>
      <c r="G65" s="15">
        <f t="shared" si="71"/>
        <v>0</v>
      </c>
      <c r="H65" s="15">
        <f t="shared" si="71"/>
        <v>0</v>
      </c>
      <c r="I65" s="15">
        <f t="shared" si="71"/>
        <v>0</v>
      </c>
      <c r="J65" s="15">
        <f t="shared" si="71"/>
        <v>0</v>
      </c>
      <c r="K65" s="40"/>
    </row>
    <row r="66" spans="1:11" ht="26" x14ac:dyDescent="0.35">
      <c r="A66" s="14" t="s">
        <v>24</v>
      </c>
      <c r="B66" s="15">
        <f t="shared" ref="B66:J66" si="73">B69</f>
        <v>0</v>
      </c>
      <c r="C66" s="15">
        <f t="shared" si="73"/>
        <v>0</v>
      </c>
      <c r="D66" s="15">
        <f t="shared" ref="D66:E66" si="74">D69</f>
        <v>0</v>
      </c>
      <c r="E66" s="15">
        <f t="shared" si="74"/>
        <v>0</v>
      </c>
      <c r="F66" s="15">
        <f t="shared" si="73"/>
        <v>0</v>
      </c>
      <c r="G66" s="15">
        <f t="shared" si="73"/>
        <v>0</v>
      </c>
      <c r="H66" s="15">
        <f t="shared" si="73"/>
        <v>0</v>
      </c>
      <c r="I66" s="15">
        <f t="shared" si="73"/>
        <v>0</v>
      </c>
      <c r="J66" s="15">
        <f t="shared" si="73"/>
        <v>0</v>
      </c>
      <c r="K66" s="40"/>
    </row>
    <row r="67" spans="1:11" x14ac:dyDescent="0.35">
      <c r="A67" s="14" t="s">
        <v>18</v>
      </c>
      <c r="B67" s="15">
        <f t="shared" ref="B67:J67" si="75">B68+B69</f>
        <v>0</v>
      </c>
      <c r="C67" s="15">
        <f t="shared" si="75"/>
        <v>0</v>
      </c>
      <c r="D67" s="15">
        <f t="shared" ref="D67:E67" si="76">D68+D69</f>
        <v>0</v>
      </c>
      <c r="E67" s="15">
        <f t="shared" si="76"/>
        <v>0</v>
      </c>
      <c r="F67" s="15">
        <f t="shared" si="75"/>
        <v>0</v>
      </c>
      <c r="G67" s="15">
        <f t="shared" si="75"/>
        <v>0</v>
      </c>
      <c r="H67" s="15">
        <f t="shared" si="75"/>
        <v>0</v>
      </c>
      <c r="I67" s="15">
        <f t="shared" si="75"/>
        <v>0</v>
      </c>
      <c r="J67" s="15">
        <f t="shared" si="75"/>
        <v>0</v>
      </c>
      <c r="K67" s="40"/>
    </row>
    <row r="68" spans="1:11" x14ac:dyDescent="0.35">
      <c r="A68" s="14" t="s">
        <v>16</v>
      </c>
      <c r="B68" s="15">
        <v>0</v>
      </c>
      <c r="C68" s="15">
        <v>0</v>
      </c>
      <c r="D68" s="15">
        <v>0</v>
      </c>
      <c r="E68" s="15">
        <v>0</v>
      </c>
      <c r="F68" s="15">
        <v>0</v>
      </c>
      <c r="G68" s="15">
        <v>0</v>
      </c>
      <c r="H68" s="15">
        <v>0</v>
      </c>
      <c r="I68" s="15">
        <v>0</v>
      </c>
      <c r="J68" s="15">
        <v>0</v>
      </c>
      <c r="K68" s="40"/>
    </row>
    <row r="69" spans="1:11" ht="26" x14ac:dyDescent="0.35">
      <c r="A69" s="14" t="s">
        <v>24</v>
      </c>
      <c r="B69" s="15">
        <v>0</v>
      </c>
      <c r="C69" s="15">
        <v>0</v>
      </c>
      <c r="D69" s="15">
        <v>0</v>
      </c>
      <c r="E69" s="15">
        <v>0</v>
      </c>
      <c r="F69" s="15">
        <v>0</v>
      </c>
      <c r="G69" s="15">
        <v>0</v>
      </c>
      <c r="H69" s="15">
        <v>0</v>
      </c>
      <c r="I69" s="15">
        <v>0</v>
      </c>
      <c r="J69" s="15">
        <v>0</v>
      </c>
      <c r="K69" s="41"/>
    </row>
    <row r="70" spans="1:11" ht="14.5" customHeight="1" x14ac:dyDescent="0.35">
      <c r="A70" s="36" t="s">
        <v>27</v>
      </c>
      <c r="B70" s="37"/>
      <c r="C70" s="37"/>
      <c r="D70" s="37"/>
      <c r="E70" s="37"/>
      <c r="F70" s="37"/>
      <c r="G70" s="37"/>
      <c r="H70" s="37"/>
      <c r="I70" s="37"/>
      <c r="J70" s="38"/>
      <c r="K70" s="42" t="s">
        <v>28</v>
      </c>
    </row>
    <row r="71" spans="1:11" x14ac:dyDescent="0.35">
      <c r="A71" s="12" t="s">
        <v>4</v>
      </c>
      <c r="B71" s="16">
        <f t="shared" ref="B71:J71" si="77">B75</f>
        <v>705879</v>
      </c>
      <c r="C71" s="16">
        <f t="shared" si="77"/>
        <v>705879</v>
      </c>
      <c r="D71" s="16">
        <f t="shared" ref="D71:E71" si="78">D75</f>
        <v>705879</v>
      </c>
      <c r="E71" s="16">
        <f t="shared" si="78"/>
        <v>1468559</v>
      </c>
      <c r="F71" s="16">
        <f t="shared" si="77"/>
        <v>938596</v>
      </c>
      <c r="G71" s="16">
        <f t="shared" si="77"/>
        <v>372273</v>
      </c>
      <c r="H71" s="16">
        <f t="shared" si="77"/>
        <v>200000</v>
      </c>
      <c r="I71" s="16">
        <f t="shared" si="77"/>
        <v>200000</v>
      </c>
      <c r="J71" s="16">
        <f t="shared" si="77"/>
        <v>200000</v>
      </c>
      <c r="K71" s="40"/>
    </row>
    <row r="72" spans="1:11" x14ac:dyDescent="0.35">
      <c r="A72" s="14" t="s">
        <v>5</v>
      </c>
      <c r="B72" s="15"/>
      <c r="C72" s="15"/>
      <c r="D72" s="15"/>
      <c r="E72" s="15"/>
      <c r="F72" s="15"/>
      <c r="G72" s="15"/>
      <c r="H72" s="15"/>
      <c r="I72" s="15"/>
      <c r="J72" s="15"/>
      <c r="K72" s="40"/>
    </row>
    <row r="73" spans="1:11" x14ac:dyDescent="0.35">
      <c r="A73" s="14" t="s">
        <v>7</v>
      </c>
      <c r="B73" s="15"/>
      <c r="C73" s="15"/>
      <c r="D73" s="15"/>
      <c r="E73" s="15"/>
      <c r="F73" s="15"/>
      <c r="G73" s="15"/>
      <c r="H73" s="15"/>
      <c r="I73" s="15"/>
      <c r="J73" s="15"/>
      <c r="K73" s="40"/>
    </row>
    <row r="74" spans="1:11" x14ac:dyDescent="0.35">
      <c r="A74" s="14" t="s">
        <v>8</v>
      </c>
      <c r="B74" s="15"/>
      <c r="C74" s="15"/>
      <c r="D74" s="15"/>
      <c r="E74" s="15"/>
      <c r="F74" s="15"/>
      <c r="G74" s="15"/>
      <c r="H74" s="15"/>
      <c r="I74" s="15"/>
      <c r="J74" s="15"/>
      <c r="K74" s="40"/>
    </row>
    <row r="75" spans="1:11" x14ac:dyDescent="0.35">
      <c r="A75" s="12" t="s">
        <v>9</v>
      </c>
      <c r="B75" s="16">
        <f t="shared" ref="B75:J75" si="79">B77+B78</f>
        <v>705879</v>
      </c>
      <c r="C75" s="16">
        <f t="shared" si="79"/>
        <v>705879</v>
      </c>
      <c r="D75" s="16">
        <f t="shared" ref="D75:E75" si="80">D77+D78</f>
        <v>705879</v>
      </c>
      <c r="E75" s="16">
        <f t="shared" si="80"/>
        <v>1468559</v>
      </c>
      <c r="F75" s="16">
        <f t="shared" si="79"/>
        <v>938596</v>
      </c>
      <c r="G75" s="16">
        <f t="shared" si="79"/>
        <v>372273</v>
      </c>
      <c r="H75" s="16">
        <f t="shared" si="79"/>
        <v>200000</v>
      </c>
      <c r="I75" s="16">
        <f t="shared" si="79"/>
        <v>200000</v>
      </c>
      <c r="J75" s="16">
        <f t="shared" si="79"/>
        <v>200000</v>
      </c>
      <c r="K75" s="40"/>
    </row>
    <row r="76" spans="1:11" x14ac:dyDescent="0.35">
      <c r="A76" s="14" t="s">
        <v>10</v>
      </c>
      <c r="B76" s="15"/>
      <c r="C76" s="15"/>
      <c r="D76" s="15"/>
      <c r="E76" s="15"/>
      <c r="F76" s="15"/>
      <c r="G76" s="15"/>
      <c r="H76" s="15"/>
      <c r="I76" s="15"/>
      <c r="J76" s="15"/>
      <c r="K76" s="40"/>
    </row>
    <row r="77" spans="1:11" x14ac:dyDescent="0.35">
      <c r="A77" s="14" t="s">
        <v>11</v>
      </c>
      <c r="B77" s="16">
        <f t="shared" ref="B77:J77" si="81">B82</f>
        <v>705879</v>
      </c>
      <c r="C77" s="16">
        <f t="shared" si="81"/>
        <v>705879</v>
      </c>
      <c r="D77" s="16">
        <f t="shared" ref="D77:E77" si="82">D82</f>
        <v>705879</v>
      </c>
      <c r="E77" s="16">
        <f t="shared" si="82"/>
        <v>0</v>
      </c>
      <c r="F77" s="16">
        <f t="shared" si="81"/>
        <v>200000</v>
      </c>
      <c r="G77" s="16">
        <f t="shared" si="81"/>
        <v>200000</v>
      </c>
      <c r="H77" s="16">
        <f t="shared" si="81"/>
        <v>200000</v>
      </c>
      <c r="I77" s="16">
        <f t="shared" si="81"/>
        <v>200000</v>
      </c>
      <c r="J77" s="16">
        <f t="shared" si="81"/>
        <v>200000</v>
      </c>
      <c r="K77" s="40"/>
    </row>
    <row r="78" spans="1:11" ht="26" x14ac:dyDescent="0.35">
      <c r="A78" s="14" t="s">
        <v>22</v>
      </c>
      <c r="B78" s="15">
        <f t="shared" ref="B78:J78" si="83">B83</f>
        <v>0</v>
      </c>
      <c r="C78" s="15">
        <f t="shared" si="83"/>
        <v>0</v>
      </c>
      <c r="D78" s="15">
        <f t="shared" ref="D78:E78" si="84">D83</f>
        <v>0</v>
      </c>
      <c r="E78" s="31">
        <f t="shared" si="84"/>
        <v>1468559</v>
      </c>
      <c r="F78" s="31">
        <f t="shared" si="83"/>
        <v>738596</v>
      </c>
      <c r="G78" s="31">
        <f t="shared" si="83"/>
        <v>172273</v>
      </c>
      <c r="H78" s="15">
        <f t="shared" si="83"/>
        <v>0</v>
      </c>
      <c r="I78" s="15">
        <f t="shared" si="83"/>
        <v>0</v>
      </c>
      <c r="J78" s="15">
        <f t="shared" si="83"/>
        <v>0</v>
      </c>
      <c r="K78" s="40"/>
    </row>
    <row r="79" spans="1:11" x14ac:dyDescent="0.35">
      <c r="A79" s="12" t="s">
        <v>13</v>
      </c>
      <c r="B79" s="15"/>
      <c r="C79" s="15"/>
      <c r="D79" s="15"/>
      <c r="E79" s="15"/>
      <c r="F79" s="15"/>
      <c r="G79" s="15"/>
      <c r="H79" s="15"/>
      <c r="I79" s="15"/>
      <c r="J79" s="15"/>
      <c r="K79" s="40"/>
    </row>
    <row r="80" spans="1:11" x14ac:dyDescent="0.35">
      <c r="A80" s="14" t="s">
        <v>14</v>
      </c>
      <c r="B80" s="15"/>
      <c r="C80" s="15"/>
      <c r="D80" s="15"/>
      <c r="E80" s="15"/>
      <c r="F80" s="15"/>
      <c r="G80" s="15"/>
      <c r="H80" s="15"/>
      <c r="I80" s="15"/>
      <c r="J80" s="15"/>
      <c r="K80" s="40"/>
    </row>
    <row r="81" spans="1:11" x14ac:dyDescent="0.35">
      <c r="A81" s="14" t="s">
        <v>15</v>
      </c>
      <c r="B81" s="16">
        <f t="shared" ref="B81:J81" si="85">B82+B83</f>
        <v>705879</v>
      </c>
      <c r="C81" s="16">
        <f t="shared" si="85"/>
        <v>705879</v>
      </c>
      <c r="D81" s="16">
        <f t="shared" ref="D81:E81" si="86">D82+D83</f>
        <v>705879</v>
      </c>
      <c r="E81" s="16">
        <f t="shared" si="86"/>
        <v>1468559</v>
      </c>
      <c r="F81" s="16">
        <f t="shared" si="85"/>
        <v>938596</v>
      </c>
      <c r="G81" s="16">
        <f t="shared" si="85"/>
        <v>372273</v>
      </c>
      <c r="H81" s="16">
        <f t="shared" si="85"/>
        <v>200000</v>
      </c>
      <c r="I81" s="16">
        <f t="shared" si="85"/>
        <v>200000</v>
      </c>
      <c r="J81" s="16">
        <f t="shared" si="85"/>
        <v>200000</v>
      </c>
      <c r="K81" s="40"/>
    </row>
    <row r="82" spans="1:11" x14ac:dyDescent="0.35">
      <c r="A82" s="14" t="s">
        <v>16</v>
      </c>
      <c r="B82" s="16">
        <f t="shared" ref="B82:J82" si="87">B85</f>
        <v>705879</v>
      </c>
      <c r="C82" s="16">
        <f t="shared" si="87"/>
        <v>705879</v>
      </c>
      <c r="D82" s="16">
        <f t="shared" ref="D82:E82" si="88">D85</f>
        <v>705879</v>
      </c>
      <c r="E82" s="16">
        <f t="shared" si="88"/>
        <v>0</v>
      </c>
      <c r="F82" s="16">
        <f t="shared" si="87"/>
        <v>200000</v>
      </c>
      <c r="G82" s="16">
        <f t="shared" si="87"/>
        <v>200000</v>
      </c>
      <c r="H82" s="16">
        <f t="shared" si="87"/>
        <v>200000</v>
      </c>
      <c r="I82" s="16">
        <f t="shared" si="87"/>
        <v>200000</v>
      </c>
      <c r="J82" s="16">
        <f t="shared" si="87"/>
        <v>200000</v>
      </c>
      <c r="K82" s="40"/>
    </row>
    <row r="83" spans="1:11" ht="26" x14ac:dyDescent="0.35">
      <c r="A83" s="14" t="s">
        <v>24</v>
      </c>
      <c r="B83" s="15">
        <f t="shared" ref="B83:J83" si="89">B86</f>
        <v>0</v>
      </c>
      <c r="C83" s="15">
        <f t="shared" si="89"/>
        <v>0</v>
      </c>
      <c r="D83" s="15">
        <f t="shared" ref="D83:E83" si="90">D86</f>
        <v>0</v>
      </c>
      <c r="E83" s="31">
        <f t="shared" si="90"/>
        <v>1468559</v>
      </c>
      <c r="F83" s="31">
        <f t="shared" si="89"/>
        <v>738596</v>
      </c>
      <c r="G83" s="31">
        <f t="shared" si="89"/>
        <v>172273</v>
      </c>
      <c r="H83" s="15">
        <f t="shared" si="89"/>
        <v>0</v>
      </c>
      <c r="I83" s="15">
        <f t="shared" si="89"/>
        <v>0</v>
      </c>
      <c r="J83" s="15">
        <f t="shared" si="89"/>
        <v>0</v>
      </c>
      <c r="K83" s="40"/>
    </row>
    <row r="84" spans="1:11" x14ac:dyDescent="0.35">
      <c r="A84" s="14" t="s">
        <v>18</v>
      </c>
      <c r="B84" s="16">
        <f t="shared" ref="B84:J84" si="91">B85+B86</f>
        <v>705879</v>
      </c>
      <c r="C84" s="16">
        <f t="shared" si="91"/>
        <v>705879</v>
      </c>
      <c r="D84" s="16">
        <f t="shared" ref="D84:E84" si="92">D85+D86</f>
        <v>705879</v>
      </c>
      <c r="E84" s="16">
        <f t="shared" si="92"/>
        <v>1468559</v>
      </c>
      <c r="F84" s="16">
        <f t="shared" si="91"/>
        <v>938596</v>
      </c>
      <c r="G84" s="16">
        <f t="shared" si="91"/>
        <v>372273</v>
      </c>
      <c r="H84" s="16">
        <f t="shared" si="91"/>
        <v>200000</v>
      </c>
      <c r="I84" s="16">
        <f t="shared" si="91"/>
        <v>200000</v>
      </c>
      <c r="J84" s="16">
        <f t="shared" si="91"/>
        <v>200000</v>
      </c>
      <c r="K84" s="40"/>
    </row>
    <row r="85" spans="1:11" x14ac:dyDescent="0.35">
      <c r="A85" s="14" t="s">
        <v>16</v>
      </c>
      <c r="B85" s="16">
        <v>705879</v>
      </c>
      <c r="C85" s="16">
        <v>705879</v>
      </c>
      <c r="D85" s="16">
        <v>705879</v>
      </c>
      <c r="E85" s="16">
        <v>0</v>
      </c>
      <c r="F85" s="16">
        <v>200000</v>
      </c>
      <c r="G85" s="16">
        <v>200000</v>
      </c>
      <c r="H85" s="16">
        <v>200000</v>
      </c>
      <c r="I85" s="16">
        <v>200000</v>
      </c>
      <c r="J85" s="16">
        <v>200000</v>
      </c>
      <c r="K85" s="40"/>
    </row>
    <row r="86" spans="1:11" ht="26" x14ac:dyDescent="0.35">
      <c r="A86" s="14" t="s">
        <v>24</v>
      </c>
      <c r="B86" s="15">
        <v>0</v>
      </c>
      <c r="C86" s="15">
        <v>0</v>
      </c>
      <c r="D86" s="15">
        <v>0</v>
      </c>
      <c r="E86" s="31">
        <v>1468559</v>
      </c>
      <c r="F86" s="16">
        <v>738596</v>
      </c>
      <c r="G86" s="16">
        <v>172273</v>
      </c>
      <c r="H86" s="15">
        <v>0</v>
      </c>
      <c r="I86" s="15">
        <v>0</v>
      </c>
      <c r="J86" s="15">
        <v>0</v>
      </c>
      <c r="K86" s="41"/>
    </row>
    <row r="87" spans="1:11" ht="14.5" customHeight="1" x14ac:dyDescent="0.35">
      <c r="A87" s="36" t="s">
        <v>29</v>
      </c>
      <c r="B87" s="37"/>
      <c r="C87" s="37"/>
      <c r="D87" s="37"/>
      <c r="E87" s="37"/>
      <c r="F87" s="37"/>
      <c r="G87" s="37"/>
      <c r="H87" s="37"/>
      <c r="I87" s="37"/>
      <c r="J87" s="38"/>
      <c r="K87" s="42"/>
    </row>
    <row r="88" spans="1:11" x14ac:dyDescent="0.35">
      <c r="A88" s="12" t="s">
        <v>4</v>
      </c>
      <c r="B88" s="16">
        <f t="shared" ref="B88:J88" si="93">B92</f>
        <v>1833920</v>
      </c>
      <c r="C88" s="16">
        <f t="shared" si="93"/>
        <v>1833920</v>
      </c>
      <c r="D88" s="16">
        <f t="shared" ref="D88:E88" si="94">D92</f>
        <v>1833920</v>
      </c>
      <c r="E88" s="16">
        <f t="shared" si="94"/>
        <v>0</v>
      </c>
      <c r="F88" s="16">
        <f t="shared" si="93"/>
        <v>0</v>
      </c>
      <c r="G88" s="16">
        <f t="shared" si="93"/>
        <v>0</v>
      </c>
      <c r="H88" s="16">
        <f t="shared" si="93"/>
        <v>0</v>
      </c>
      <c r="I88" s="16">
        <f t="shared" si="93"/>
        <v>0</v>
      </c>
      <c r="J88" s="16">
        <f t="shared" si="93"/>
        <v>0</v>
      </c>
      <c r="K88" s="40"/>
    </row>
    <row r="89" spans="1:11" x14ac:dyDescent="0.35">
      <c r="A89" s="14" t="s">
        <v>5</v>
      </c>
      <c r="B89" s="15"/>
      <c r="C89" s="15"/>
      <c r="D89" s="15"/>
      <c r="E89" s="15"/>
      <c r="F89" s="15"/>
      <c r="G89" s="15"/>
      <c r="H89" s="15"/>
      <c r="I89" s="15"/>
      <c r="J89" s="15"/>
      <c r="K89" s="40"/>
    </row>
    <row r="90" spans="1:11" x14ac:dyDescent="0.35">
      <c r="A90" s="14" t="s">
        <v>7</v>
      </c>
      <c r="B90" s="15"/>
      <c r="C90" s="15"/>
      <c r="D90" s="15"/>
      <c r="E90" s="15"/>
      <c r="F90" s="15"/>
      <c r="G90" s="15"/>
      <c r="H90" s="15"/>
      <c r="I90" s="15"/>
      <c r="J90" s="15"/>
      <c r="K90" s="40"/>
    </row>
    <row r="91" spans="1:11" x14ac:dyDescent="0.35">
      <c r="A91" s="14" t="s">
        <v>8</v>
      </c>
      <c r="B91" s="15"/>
      <c r="C91" s="15"/>
      <c r="D91" s="15"/>
      <c r="E91" s="15"/>
      <c r="F91" s="15"/>
      <c r="G91" s="15"/>
      <c r="H91" s="15"/>
      <c r="I91" s="15"/>
      <c r="J91" s="15"/>
      <c r="K91" s="40"/>
    </row>
    <row r="92" spans="1:11" x14ac:dyDescent="0.35">
      <c r="A92" s="12" t="s">
        <v>9</v>
      </c>
      <c r="B92" s="16">
        <f t="shared" ref="B92:J92" si="95">B94+B95</f>
        <v>1833920</v>
      </c>
      <c r="C92" s="16">
        <f t="shared" si="95"/>
        <v>1833920</v>
      </c>
      <c r="D92" s="16">
        <f t="shared" ref="D92:E92" si="96">D94+D95</f>
        <v>1833920</v>
      </c>
      <c r="E92" s="16">
        <f t="shared" si="96"/>
        <v>0</v>
      </c>
      <c r="F92" s="16">
        <f t="shared" si="95"/>
        <v>0</v>
      </c>
      <c r="G92" s="16">
        <f t="shared" si="95"/>
        <v>0</v>
      </c>
      <c r="H92" s="16">
        <f t="shared" si="95"/>
        <v>0</v>
      </c>
      <c r="I92" s="16">
        <f t="shared" si="95"/>
        <v>0</v>
      </c>
      <c r="J92" s="16">
        <f t="shared" si="95"/>
        <v>0</v>
      </c>
      <c r="K92" s="40"/>
    </row>
    <row r="93" spans="1:11" x14ac:dyDescent="0.35">
      <c r="A93" s="14" t="s">
        <v>10</v>
      </c>
      <c r="B93" s="15"/>
      <c r="C93" s="15"/>
      <c r="D93" s="15"/>
      <c r="E93" s="15"/>
      <c r="F93" s="15"/>
      <c r="G93" s="15"/>
      <c r="H93" s="15"/>
      <c r="I93" s="15"/>
      <c r="J93" s="15"/>
      <c r="K93" s="40"/>
    </row>
    <row r="94" spans="1:11" x14ac:dyDescent="0.35">
      <c r="A94" s="14" t="s">
        <v>11</v>
      </c>
      <c r="B94" s="16">
        <f t="shared" ref="B94:J94" si="97">B99</f>
        <v>1833920</v>
      </c>
      <c r="C94" s="16">
        <f t="shared" si="97"/>
        <v>1833920</v>
      </c>
      <c r="D94" s="16">
        <f t="shared" ref="D94:E94" si="98">D99</f>
        <v>1833920</v>
      </c>
      <c r="E94" s="16">
        <f t="shared" si="98"/>
        <v>0</v>
      </c>
      <c r="F94" s="16">
        <f t="shared" si="97"/>
        <v>0</v>
      </c>
      <c r="G94" s="16">
        <f t="shared" si="97"/>
        <v>0</v>
      </c>
      <c r="H94" s="16">
        <f t="shared" si="97"/>
        <v>0</v>
      </c>
      <c r="I94" s="16">
        <f t="shared" si="97"/>
        <v>0</v>
      </c>
      <c r="J94" s="16">
        <f t="shared" si="97"/>
        <v>0</v>
      </c>
      <c r="K94" s="40"/>
    </row>
    <row r="95" spans="1:11" ht="26" x14ac:dyDescent="0.35">
      <c r="A95" s="14" t="s">
        <v>22</v>
      </c>
      <c r="B95" s="15">
        <f t="shared" ref="B95:J95" si="99">B100</f>
        <v>0</v>
      </c>
      <c r="C95" s="15">
        <f t="shared" si="99"/>
        <v>0</v>
      </c>
      <c r="D95" s="15">
        <f t="shared" ref="D95:E95" si="100">D100</f>
        <v>0</v>
      </c>
      <c r="E95" s="15">
        <f t="shared" si="100"/>
        <v>0</v>
      </c>
      <c r="F95" s="15">
        <f t="shared" si="99"/>
        <v>0</v>
      </c>
      <c r="G95" s="15">
        <f t="shared" si="99"/>
        <v>0</v>
      </c>
      <c r="H95" s="15">
        <f t="shared" si="99"/>
        <v>0</v>
      </c>
      <c r="I95" s="15">
        <f t="shared" si="99"/>
        <v>0</v>
      </c>
      <c r="J95" s="15">
        <f t="shared" si="99"/>
        <v>0</v>
      </c>
      <c r="K95" s="40"/>
    </row>
    <row r="96" spans="1:11" x14ac:dyDescent="0.35">
      <c r="A96" s="12" t="s">
        <v>13</v>
      </c>
      <c r="B96" s="15"/>
      <c r="C96" s="15"/>
      <c r="D96" s="15"/>
      <c r="E96" s="15"/>
      <c r="F96" s="15"/>
      <c r="G96" s="15"/>
      <c r="H96" s="15"/>
      <c r="I96" s="15"/>
      <c r="J96" s="15"/>
      <c r="K96" s="40"/>
    </row>
    <row r="97" spans="1:11" x14ac:dyDescent="0.35">
      <c r="A97" s="14" t="s">
        <v>14</v>
      </c>
      <c r="B97" s="15"/>
      <c r="C97" s="15"/>
      <c r="D97" s="15"/>
      <c r="E97" s="15"/>
      <c r="F97" s="15"/>
      <c r="G97" s="15"/>
      <c r="H97" s="15"/>
      <c r="I97" s="15"/>
      <c r="J97" s="15"/>
      <c r="K97" s="40"/>
    </row>
    <row r="98" spans="1:11" x14ac:dyDescent="0.35">
      <c r="A98" s="14" t="s">
        <v>15</v>
      </c>
      <c r="B98" s="16">
        <f t="shared" ref="B98:J98" si="101">B99+B100</f>
        <v>1833920</v>
      </c>
      <c r="C98" s="16">
        <f t="shared" si="101"/>
        <v>1833920</v>
      </c>
      <c r="D98" s="16">
        <f t="shared" ref="D98:E98" si="102">D99+D100</f>
        <v>1833920</v>
      </c>
      <c r="E98" s="16">
        <f t="shared" si="102"/>
        <v>0</v>
      </c>
      <c r="F98" s="16">
        <f t="shared" si="101"/>
        <v>0</v>
      </c>
      <c r="G98" s="16">
        <f t="shared" si="101"/>
        <v>0</v>
      </c>
      <c r="H98" s="16">
        <f t="shared" si="101"/>
        <v>0</v>
      </c>
      <c r="I98" s="16">
        <f t="shared" si="101"/>
        <v>0</v>
      </c>
      <c r="J98" s="16">
        <f t="shared" si="101"/>
        <v>0</v>
      </c>
      <c r="K98" s="40"/>
    </row>
    <row r="99" spans="1:11" x14ac:dyDescent="0.35">
      <c r="A99" s="14" t="s">
        <v>16</v>
      </c>
      <c r="B99" s="16">
        <f t="shared" ref="B99:J99" si="103">B102</f>
        <v>1833920</v>
      </c>
      <c r="C99" s="16">
        <f t="shared" si="103"/>
        <v>1833920</v>
      </c>
      <c r="D99" s="16">
        <f t="shared" ref="D99:E99" si="104">D102</f>
        <v>1833920</v>
      </c>
      <c r="E99" s="16">
        <f t="shared" si="104"/>
        <v>0</v>
      </c>
      <c r="F99" s="16">
        <f t="shared" si="103"/>
        <v>0</v>
      </c>
      <c r="G99" s="16">
        <f t="shared" si="103"/>
        <v>0</v>
      </c>
      <c r="H99" s="16">
        <f t="shared" si="103"/>
        <v>0</v>
      </c>
      <c r="I99" s="16">
        <f t="shared" si="103"/>
        <v>0</v>
      </c>
      <c r="J99" s="16">
        <f t="shared" si="103"/>
        <v>0</v>
      </c>
      <c r="K99" s="40"/>
    </row>
    <row r="100" spans="1:11" ht="26" x14ac:dyDescent="0.35">
      <c r="A100" s="14" t="s">
        <v>24</v>
      </c>
      <c r="B100" s="15">
        <f t="shared" ref="B100:J100" si="105">B103</f>
        <v>0</v>
      </c>
      <c r="C100" s="15">
        <f t="shared" si="105"/>
        <v>0</v>
      </c>
      <c r="D100" s="15">
        <f t="shared" ref="D100:E100" si="106">D103</f>
        <v>0</v>
      </c>
      <c r="E100" s="15">
        <f t="shared" si="106"/>
        <v>0</v>
      </c>
      <c r="F100" s="15">
        <f t="shared" si="105"/>
        <v>0</v>
      </c>
      <c r="G100" s="15">
        <f t="shared" si="105"/>
        <v>0</v>
      </c>
      <c r="H100" s="15">
        <f t="shared" si="105"/>
        <v>0</v>
      </c>
      <c r="I100" s="15">
        <f t="shared" si="105"/>
        <v>0</v>
      </c>
      <c r="J100" s="15">
        <f t="shared" si="105"/>
        <v>0</v>
      </c>
      <c r="K100" s="40"/>
    </row>
    <row r="101" spans="1:11" x14ac:dyDescent="0.35">
      <c r="A101" s="14" t="s">
        <v>18</v>
      </c>
      <c r="B101" s="16">
        <f t="shared" ref="B101:J101" si="107">B102+B103</f>
        <v>1833920</v>
      </c>
      <c r="C101" s="16">
        <f t="shared" si="107"/>
        <v>1833920</v>
      </c>
      <c r="D101" s="16">
        <f t="shared" ref="D101:E101" si="108">D102+D103</f>
        <v>1833920</v>
      </c>
      <c r="E101" s="16">
        <f t="shared" si="108"/>
        <v>0</v>
      </c>
      <c r="F101" s="16">
        <f t="shared" si="107"/>
        <v>0</v>
      </c>
      <c r="G101" s="16">
        <f t="shared" si="107"/>
        <v>0</v>
      </c>
      <c r="H101" s="16">
        <f t="shared" si="107"/>
        <v>0</v>
      </c>
      <c r="I101" s="16">
        <f t="shared" si="107"/>
        <v>0</v>
      </c>
      <c r="J101" s="16">
        <f t="shared" si="107"/>
        <v>0</v>
      </c>
      <c r="K101" s="40"/>
    </row>
    <row r="102" spans="1:11" x14ac:dyDescent="0.35">
      <c r="A102" s="14" t="s">
        <v>16</v>
      </c>
      <c r="B102" s="16">
        <v>1833920</v>
      </c>
      <c r="C102" s="16">
        <v>1833920</v>
      </c>
      <c r="D102" s="16">
        <v>1833920</v>
      </c>
      <c r="E102" s="15">
        <v>0</v>
      </c>
      <c r="F102" s="15">
        <v>0</v>
      </c>
      <c r="G102" s="15">
        <v>0</v>
      </c>
      <c r="H102" s="15">
        <v>0</v>
      </c>
      <c r="I102" s="15">
        <v>0</v>
      </c>
      <c r="J102" s="15">
        <v>0</v>
      </c>
      <c r="K102" s="40"/>
    </row>
    <row r="103" spans="1:11" ht="26" x14ac:dyDescent="0.35">
      <c r="A103" s="14" t="s">
        <v>24</v>
      </c>
      <c r="B103" s="15">
        <v>0</v>
      </c>
      <c r="C103" s="15">
        <v>0</v>
      </c>
      <c r="D103" s="15">
        <v>0</v>
      </c>
      <c r="E103" s="15">
        <v>0</v>
      </c>
      <c r="F103" s="15">
        <v>0</v>
      </c>
      <c r="G103" s="15">
        <v>0</v>
      </c>
      <c r="H103" s="15">
        <v>0</v>
      </c>
      <c r="I103" s="15">
        <v>0</v>
      </c>
      <c r="J103" s="15">
        <v>0</v>
      </c>
      <c r="K103" s="41"/>
    </row>
    <row r="104" spans="1:11" ht="14.5" customHeight="1" x14ac:dyDescent="0.35">
      <c r="A104" s="36" t="s">
        <v>30</v>
      </c>
      <c r="B104" s="37"/>
      <c r="C104" s="37"/>
      <c r="D104" s="37"/>
      <c r="E104" s="37"/>
      <c r="F104" s="37"/>
      <c r="G104" s="37"/>
      <c r="H104" s="37"/>
      <c r="I104" s="37"/>
      <c r="J104" s="38"/>
      <c r="K104" s="42" t="s">
        <v>31</v>
      </c>
    </row>
    <row r="105" spans="1:11" x14ac:dyDescent="0.35">
      <c r="A105" s="12" t="s">
        <v>4</v>
      </c>
      <c r="B105" s="16">
        <f t="shared" ref="B105:J105" si="109">B109</f>
        <v>106299</v>
      </c>
      <c r="C105" s="16">
        <f t="shared" si="109"/>
        <v>106299</v>
      </c>
      <c r="D105" s="16">
        <f t="shared" ref="D105:E105" si="110">D109</f>
        <v>106299</v>
      </c>
      <c r="E105" s="16">
        <f t="shared" si="110"/>
        <v>0</v>
      </c>
      <c r="F105" s="16">
        <f t="shared" si="109"/>
        <v>200000</v>
      </c>
      <c r="G105" s="16">
        <f t="shared" si="109"/>
        <v>200000</v>
      </c>
      <c r="H105" s="16">
        <f t="shared" si="109"/>
        <v>200000</v>
      </c>
      <c r="I105" s="16">
        <f t="shared" si="109"/>
        <v>200000</v>
      </c>
      <c r="J105" s="16">
        <f t="shared" si="109"/>
        <v>200000</v>
      </c>
      <c r="K105" s="40"/>
    </row>
    <row r="106" spans="1:11" x14ac:dyDescent="0.35">
      <c r="A106" s="14" t="s">
        <v>5</v>
      </c>
      <c r="B106" s="15"/>
      <c r="C106" s="15"/>
      <c r="D106" s="15"/>
      <c r="E106" s="15"/>
      <c r="F106" s="15"/>
      <c r="G106" s="15"/>
      <c r="H106" s="15"/>
      <c r="I106" s="15"/>
      <c r="J106" s="15"/>
      <c r="K106" s="40"/>
    </row>
    <row r="107" spans="1:11" x14ac:dyDescent="0.35">
      <c r="A107" s="14" t="s">
        <v>7</v>
      </c>
      <c r="B107" s="15"/>
      <c r="C107" s="15"/>
      <c r="D107" s="15"/>
      <c r="E107" s="15"/>
      <c r="F107" s="15"/>
      <c r="G107" s="15"/>
      <c r="H107" s="15"/>
      <c r="I107" s="15"/>
      <c r="J107" s="15"/>
      <c r="K107" s="40"/>
    </row>
    <row r="108" spans="1:11" x14ac:dyDescent="0.35">
      <c r="A108" s="14" t="s">
        <v>8</v>
      </c>
      <c r="B108" s="15"/>
      <c r="C108" s="15"/>
      <c r="D108" s="15"/>
      <c r="E108" s="15"/>
      <c r="F108" s="15"/>
      <c r="G108" s="15"/>
      <c r="H108" s="15"/>
      <c r="I108" s="15"/>
      <c r="J108" s="15"/>
      <c r="K108" s="40"/>
    </row>
    <row r="109" spans="1:11" x14ac:dyDescent="0.35">
      <c r="A109" s="12" t="s">
        <v>9</v>
      </c>
      <c r="B109" s="16">
        <f t="shared" ref="B109:J109" si="111">B111+B112</f>
        <v>106299</v>
      </c>
      <c r="C109" s="16">
        <f t="shared" si="111"/>
        <v>106299</v>
      </c>
      <c r="D109" s="16">
        <f t="shared" ref="D109:E109" si="112">D111+D112</f>
        <v>106299</v>
      </c>
      <c r="E109" s="16">
        <f t="shared" si="112"/>
        <v>0</v>
      </c>
      <c r="F109" s="16">
        <f t="shared" si="111"/>
        <v>200000</v>
      </c>
      <c r="G109" s="16">
        <f t="shared" si="111"/>
        <v>200000</v>
      </c>
      <c r="H109" s="16">
        <f t="shared" si="111"/>
        <v>200000</v>
      </c>
      <c r="I109" s="16">
        <f t="shared" si="111"/>
        <v>200000</v>
      </c>
      <c r="J109" s="16">
        <f t="shared" si="111"/>
        <v>200000</v>
      </c>
      <c r="K109" s="40"/>
    </row>
    <row r="110" spans="1:11" x14ac:dyDescent="0.35">
      <c r="A110" s="14" t="s">
        <v>10</v>
      </c>
      <c r="B110" s="15"/>
      <c r="C110" s="15"/>
      <c r="D110" s="15"/>
      <c r="E110" s="15"/>
      <c r="F110" s="15"/>
      <c r="G110" s="15"/>
      <c r="H110" s="15"/>
      <c r="I110" s="15"/>
      <c r="J110" s="15"/>
      <c r="K110" s="40"/>
    </row>
    <row r="111" spans="1:11" x14ac:dyDescent="0.35">
      <c r="A111" s="14" t="s">
        <v>11</v>
      </c>
      <c r="B111" s="16">
        <f t="shared" ref="B111:J111" si="113">B116</f>
        <v>106299</v>
      </c>
      <c r="C111" s="16">
        <f t="shared" si="113"/>
        <v>106299</v>
      </c>
      <c r="D111" s="16">
        <f t="shared" ref="D111:E111" si="114">D116</f>
        <v>106299</v>
      </c>
      <c r="E111" s="16">
        <f t="shared" si="114"/>
        <v>0</v>
      </c>
      <c r="F111" s="16">
        <f t="shared" si="113"/>
        <v>200000</v>
      </c>
      <c r="G111" s="16">
        <f t="shared" si="113"/>
        <v>200000</v>
      </c>
      <c r="H111" s="16">
        <f t="shared" si="113"/>
        <v>200000</v>
      </c>
      <c r="I111" s="16">
        <f t="shared" si="113"/>
        <v>200000</v>
      </c>
      <c r="J111" s="16">
        <f t="shared" si="113"/>
        <v>200000</v>
      </c>
      <c r="K111" s="40"/>
    </row>
    <row r="112" spans="1:11" ht="26" x14ac:dyDescent="0.35">
      <c r="A112" s="14" t="s">
        <v>22</v>
      </c>
      <c r="B112" s="15">
        <f t="shared" ref="B112:J112" si="115">B117</f>
        <v>0</v>
      </c>
      <c r="C112" s="15">
        <f t="shared" si="115"/>
        <v>0</v>
      </c>
      <c r="D112" s="15">
        <f t="shared" ref="D112:E112" si="116">D117</f>
        <v>0</v>
      </c>
      <c r="E112" s="15">
        <f t="shared" si="116"/>
        <v>0</v>
      </c>
      <c r="F112" s="15">
        <f t="shared" si="115"/>
        <v>0</v>
      </c>
      <c r="G112" s="15">
        <f t="shared" si="115"/>
        <v>0</v>
      </c>
      <c r="H112" s="15">
        <f t="shared" si="115"/>
        <v>0</v>
      </c>
      <c r="I112" s="15">
        <f t="shared" si="115"/>
        <v>0</v>
      </c>
      <c r="J112" s="15">
        <f t="shared" si="115"/>
        <v>0</v>
      </c>
      <c r="K112" s="40"/>
    </row>
    <row r="113" spans="1:11" x14ac:dyDescent="0.35">
      <c r="A113" s="12" t="s">
        <v>13</v>
      </c>
      <c r="B113" s="15"/>
      <c r="C113" s="15"/>
      <c r="D113" s="15"/>
      <c r="E113" s="15"/>
      <c r="F113" s="15"/>
      <c r="G113" s="15"/>
      <c r="H113" s="15"/>
      <c r="I113" s="15"/>
      <c r="J113" s="15"/>
      <c r="K113" s="40"/>
    </row>
    <row r="114" spans="1:11" x14ac:dyDescent="0.35">
      <c r="A114" s="14" t="s">
        <v>14</v>
      </c>
      <c r="B114" s="15"/>
      <c r="C114" s="15"/>
      <c r="D114" s="15"/>
      <c r="E114" s="15"/>
      <c r="F114" s="15"/>
      <c r="G114" s="15"/>
      <c r="H114" s="15"/>
      <c r="I114" s="15"/>
      <c r="J114" s="15"/>
      <c r="K114" s="40"/>
    </row>
    <row r="115" spans="1:11" x14ac:dyDescent="0.35">
      <c r="A115" s="14" t="s">
        <v>15</v>
      </c>
      <c r="B115" s="16">
        <f t="shared" ref="B115:J115" si="117">+B116+B117</f>
        <v>106299</v>
      </c>
      <c r="C115" s="16">
        <f t="shared" si="117"/>
        <v>106299</v>
      </c>
      <c r="D115" s="16">
        <f t="shared" ref="D115:E115" si="118">+D116+D117</f>
        <v>106299</v>
      </c>
      <c r="E115" s="16">
        <f t="shared" si="118"/>
        <v>0</v>
      </c>
      <c r="F115" s="16">
        <f t="shared" si="117"/>
        <v>200000</v>
      </c>
      <c r="G115" s="16">
        <f t="shared" si="117"/>
        <v>200000</v>
      </c>
      <c r="H115" s="16">
        <f t="shared" si="117"/>
        <v>200000</v>
      </c>
      <c r="I115" s="16">
        <f t="shared" si="117"/>
        <v>200000</v>
      </c>
      <c r="J115" s="16">
        <f t="shared" si="117"/>
        <v>200000</v>
      </c>
      <c r="K115" s="40"/>
    </row>
    <row r="116" spans="1:11" x14ac:dyDescent="0.35">
      <c r="A116" s="14" t="s">
        <v>16</v>
      </c>
      <c r="B116" s="16">
        <f t="shared" ref="B116:J116" si="119">B119</f>
        <v>106299</v>
      </c>
      <c r="C116" s="16">
        <f t="shared" si="119"/>
        <v>106299</v>
      </c>
      <c r="D116" s="16">
        <f t="shared" ref="D116:E116" si="120">D119</f>
        <v>106299</v>
      </c>
      <c r="E116" s="16">
        <f t="shared" si="120"/>
        <v>0</v>
      </c>
      <c r="F116" s="16">
        <f t="shared" si="119"/>
        <v>200000</v>
      </c>
      <c r="G116" s="16">
        <f t="shared" si="119"/>
        <v>200000</v>
      </c>
      <c r="H116" s="16">
        <f t="shared" si="119"/>
        <v>200000</v>
      </c>
      <c r="I116" s="16">
        <f t="shared" si="119"/>
        <v>200000</v>
      </c>
      <c r="J116" s="16">
        <f t="shared" si="119"/>
        <v>200000</v>
      </c>
      <c r="K116" s="40"/>
    </row>
    <row r="117" spans="1:11" ht="26" x14ac:dyDescent="0.35">
      <c r="A117" s="14" t="s">
        <v>24</v>
      </c>
      <c r="B117" s="15">
        <f t="shared" ref="B117:J117" si="121">B120</f>
        <v>0</v>
      </c>
      <c r="C117" s="15">
        <f t="shared" si="121"/>
        <v>0</v>
      </c>
      <c r="D117" s="15">
        <f t="shared" ref="D117:E117" si="122">D120</f>
        <v>0</v>
      </c>
      <c r="E117" s="15">
        <f t="shared" si="122"/>
        <v>0</v>
      </c>
      <c r="F117" s="15">
        <f t="shared" si="121"/>
        <v>0</v>
      </c>
      <c r="G117" s="15">
        <f t="shared" si="121"/>
        <v>0</v>
      </c>
      <c r="H117" s="15">
        <f t="shared" si="121"/>
        <v>0</v>
      </c>
      <c r="I117" s="15">
        <f t="shared" si="121"/>
        <v>0</v>
      </c>
      <c r="J117" s="15">
        <f t="shared" si="121"/>
        <v>0</v>
      </c>
      <c r="K117" s="40"/>
    </row>
    <row r="118" spans="1:11" x14ac:dyDescent="0.35">
      <c r="A118" s="14" t="s">
        <v>18</v>
      </c>
      <c r="B118" s="16">
        <f t="shared" ref="B118:J118" si="123">B119+B120</f>
        <v>106299</v>
      </c>
      <c r="C118" s="16">
        <f t="shared" si="123"/>
        <v>106299</v>
      </c>
      <c r="D118" s="16">
        <f t="shared" ref="D118:E118" si="124">D119+D120</f>
        <v>106299</v>
      </c>
      <c r="E118" s="16">
        <f t="shared" si="124"/>
        <v>0</v>
      </c>
      <c r="F118" s="16">
        <f t="shared" si="123"/>
        <v>200000</v>
      </c>
      <c r="G118" s="16">
        <f t="shared" si="123"/>
        <v>200000</v>
      </c>
      <c r="H118" s="16">
        <f t="shared" si="123"/>
        <v>200000</v>
      </c>
      <c r="I118" s="16">
        <f t="shared" si="123"/>
        <v>200000</v>
      </c>
      <c r="J118" s="16">
        <f t="shared" si="123"/>
        <v>200000</v>
      </c>
      <c r="K118" s="40"/>
    </row>
    <row r="119" spans="1:11" x14ac:dyDescent="0.35">
      <c r="A119" s="14" t="s">
        <v>16</v>
      </c>
      <c r="B119" s="16">
        <v>106299</v>
      </c>
      <c r="C119" s="16">
        <v>106299</v>
      </c>
      <c r="D119" s="16">
        <v>106299</v>
      </c>
      <c r="E119" s="16">
        <v>0</v>
      </c>
      <c r="F119" s="16">
        <v>200000</v>
      </c>
      <c r="G119" s="16">
        <v>200000</v>
      </c>
      <c r="H119" s="16">
        <v>200000</v>
      </c>
      <c r="I119" s="16">
        <v>200000</v>
      </c>
      <c r="J119" s="16">
        <v>200000</v>
      </c>
      <c r="K119" s="40"/>
    </row>
    <row r="120" spans="1:11" ht="26" x14ac:dyDescent="0.35">
      <c r="A120" s="14" t="s">
        <v>24</v>
      </c>
      <c r="B120" s="15">
        <v>0</v>
      </c>
      <c r="C120" s="15">
        <v>0</v>
      </c>
      <c r="D120" s="15">
        <v>0</v>
      </c>
      <c r="E120" s="15">
        <v>0</v>
      </c>
      <c r="F120" s="15">
        <v>0</v>
      </c>
      <c r="G120" s="15">
        <v>0</v>
      </c>
      <c r="H120" s="15">
        <v>0</v>
      </c>
      <c r="I120" s="15">
        <v>0</v>
      </c>
      <c r="J120" s="15">
        <v>0</v>
      </c>
      <c r="K120" s="41"/>
    </row>
    <row r="121" spans="1:11" ht="14.5" customHeight="1" x14ac:dyDescent="0.35">
      <c r="A121" s="36" t="s">
        <v>32</v>
      </c>
      <c r="B121" s="37"/>
      <c r="C121" s="37"/>
      <c r="D121" s="37"/>
      <c r="E121" s="37"/>
      <c r="F121" s="37"/>
      <c r="G121" s="37"/>
      <c r="H121" s="37"/>
      <c r="I121" s="37"/>
      <c r="J121" s="38"/>
      <c r="K121" s="42" t="s">
        <v>33</v>
      </c>
    </row>
    <row r="122" spans="1:11" x14ac:dyDescent="0.35">
      <c r="A122" s="12" t="s">
        <v>4</v>
      </c>
      <c r="B122" s="16">
        <f t="shared" ref="B122:J122" si="125">B126</f>
        <v>4275246</v>
      </c>
      <c r="C122" s="16">
        <f t="shared" si="125"/>
        <v>3261233</v>
      </c>
      <c r="D122" s="16">
        <f t="shared" ref="D122:E122" si="126">D126</f>
        <v>3268173</v>
      </c>
      <c r="E122" s="16">
        <f t="shared" si="126"/>
        <v>0</v>
      </c>
      <c r="F122" s="16">
        <f t="shared" si="125"/>
        <v>1971880</v>
      </c>
      <c r="G122" s="16">
        <f t="shared" si="125"/>
        <v>1051788</v>
      </c>
      <c r="H122" s="16">
        <f t="shared" si="125"/>
        <v>1051788</v>
      </c>
      <c r="I122" s="16">
        <f t="shared" si="125"/>
        <v>1051788</v>
      </c>
      <c r="J122" s="16">
        <f t="shared" si="125"/>
        <v>1051788</v>
      </c>
      <c r="K122" s="40"/>
    </row>
    <row r="123" spans="1:11" x14ac:dyDescent="0.35">
      <c r="A123" s="14" t="s">
        <v>5</v>
      </c>
      <c r="B123" s="15"/>
      <c r="C123" s="15"/>
      <c r="D123" s="15"/>
      <c r="E123" s="15"/>
      <c r="F123" s="15"/>
      <c r="G123" s="15"/>
      <c r="H123" s="15"/>
      <c r="I123" s="15"/>
      <c r="J123" s="15"/>
      <c r="K123" s="40"/>
    </row>
    <row r="124" spans="1:11" x14ac:dyDescent="0.35">
      <c r="A124" s="14" t="s">
        <v>7</v>
      </c>
      <c r="B124" s="15"/>
      <c r="C124" s="15"/>
      <c r="D124" s="15"/>
      <c r="E124" s="15"/>
      <c r="F124" s="15"/>
      <c r="G124" s="15"/>
      <c r="H124" s="15"/>
      <c r="I124" s="15"/>
      <c r="J124" s="15"/>
      <c r="K124" s="40"/>
    </row>
    <row r="125" spans="1:11" x14ac:dyDescent="0.35">
      <c r="A125" s="14" t="s">
        <v>8</v>
      </c>
      <c r="B125" s="15"/>
      <c r="C125" s="15"/>
      <c r="D125" s="15"/>
      <c r="E125" s="15"/>
      <c r="F125" s="15"/>
      <c r="G125" s="15"/>
      <c r="H125" s="15"/>
      <c r="I125" s="15"/>
      <c r="J125" s="15"/>
      <c r="K125" s="40"/>
    </row>
    <row r="126" spans="1:11" x14ac:dyDescent="0.35">
      <c r="A126" s="12" t="s">
        <v>9</v>
      </c>
      <c r="B126" s="16">
        <f t="shared" ref="B126:J126" si="127">B128+B129</f>
        <v>4275246</v>
      </c>
      <c r="C126" s="16">
        <f t="shared" si="127"/>
        <v>3261233</v>
      </c>
      <c r="D126" s="16">
        <f t="shared" ref="D126:E126" si="128">D128+D129</f>
        <v>3268173</v>
      </c>
      <c r="E126" s="16">
        <f t="shared" si="128"/>
        <v>0</v>
      </c>
      <c r="F126" s="16">
        <f t="shared" si="127"/>
        <v>1971880</v>
      </c>
      <c r="G126" s="16">
        <f t="shared" si="127"/>
        <v>1051788</v>
      </c>
      <c r="H126" s="16">
        <f t="shared" si="127"/>
        <v>1051788</v>
      </c>
      <c r="I126" s="16">
        <f t="shared" si="127"/>
        <v>1051788</v>
      </c>
      <c r="J126" s="16">
        <f t="shared" si="127"/>
        <v>1051788</v>
      </c>
      <c r="K126" s="40"/>
    </row>
    <row r="127" spans="1:11" x14ac:dyDescent="0.35">
      <c r="A127" s="14" t="s">
        <v>10</v>
      </c>
      <c r="B127" s="15"/>
      <c r="C127" s="15"/>
      <c r="D127" s="15"/>
      <c r="E127" s="15"/>
      <c r="F127" s="15"/>
      <c r="G127" s="15"/>
      <c r="H127" s="15"/>
      <c r="I127" s="15"/>
      <c r="J127" s="15"/>
      <c r="K127" s="40"/>
    </row>
    <row r="128" spans="1:11" x14ac:dyDescent="0.35">
      <c r="A128" s="14" t="s">
        <v>11</v>
      </c>
      <c r="B128" s="16">
        <f t="shared" ref="B128:J128" si="129">B133</f>
        <v>3515130</v>
      </c>
      <c r="C128" s="16">
        <f t="shared" si="129"/>
        <v>3247001</v>
      </c>
      <c r="D128" s="16">
        <f t="shared" ref="D128:E128" si="130">D133</f>
        <v>3247001</v>
      </c>
      <c r="E128" s="16">
        <f t="shared" si="130"/>
        <v>0</v>
      </c>
      <c r="F128" s="16">
        <f t="shared" si="129"/>
        <v>1971880</v>
      </c>
      <c r="G128" s="16">
        <f t="shared" si="129"/>
        <v>1051788</v>
      </c>
      <c r="H128" s="16">
        <f t="shared" si="129"/>
        <v>1051788</v>
      </c>
      <c r="I128" s="16">
        <f t="shared" si="129"/>
        <v>1051788</v>
      </c>
      <c r="J128" s="16">
        <f t="shared" si="129"/>
        <v>1051788</v>
      </c>
      <c r="K128" s="40"/>
    </row>
    <row r="129" spans="1:13" ht="26" x14ac:dyDescent="0.35">
      <c r="A129" s="14" t="s">
        <v>22</v>
      </c>
      <c r="B129" s="16">
        <f t="shared" ref="B129:J129" si="131">B134</f>
        <v>760116</v>
      </c>
      <c r="C129" s="16">
        <f t="shared" si="131"/>
        <v>14232</v>
      </c>
      <c r="D129" s="16">
        <f t="shared" ref="D129:E129" si="132">D134</f>
        <v>21172</v>
      </c>
      <c r="E129" s="16">
        <f t="shared" si="132"/>
        <v>0</v>
      </c>
      <c r="F129" s="16">
        <f t="shared" si="131"/>
        <v>0</v>
      </c>
      <c r="G129" s="16">
        <f t="shared" si="131"/>
        <v>0</v>
      </c>
      <c r="H129" s="16">
        <f t="shared" si="131"/>
        <v>0</v>
      </c>
      <c r="I129" s="16">
        <f t="shared" si="131"/>
        <v>0</v>
      </c>
      <c r="J129" s="16">
        <f t="shared" si="131"/>
        <v>0</v>
      </c>
      <c r="K129" s="40"/>
    </row>
    <row r="130" spans="1:13" x14ac:dyDescent="0.35">
      <c r="A130" s="12" t="s">
        <v>13</v>
      </c>
      <c r="B130" s="15"/>
      <c r="C130" s="15"/>
      <c r="D130" s="15"/>
      <c r="E130" s="15"/>
      <c r="F130" s="15"/>
      <c r="G130" s="15"/>
      <c r="H130" s="15"/>
      <c r="I130" s="15"/>
      <c r="J130" s="15"/>
      <c r="K130" s="40"/>
    </row>
    <row r="131" spans="1:13" x14ac:dyDescent="0.35">
      <c r="A131" s="14" t="s">
        <v>14</v>
      </c>
      <c r="B131" s="15"/>
      <c r="C131" s="15"/>
      <c r="D131" s="15"/>
      <c r="E131" s="15"/>
      <c r="F131" s="15"/>
      <c r="G131" s="15"/>
      <c r="H131" s="15"/>
      <c r="I131" s="15"/>
      <c r="J131" s="15"/>
      <c r="K131" s="40"/>
    </row>
    <row r="132" spans="1:13" x14ac:dyDescent="0.35">
      <c r="A132" s="14" t="s">
        <v>15</v>
      </c>
      <c r="B132" s="16">
        <f t="shared" ref="B132:J132" si="133">B133+B134</f>
        <v>4275246</v>
      </c>
      <c r="C132" s="16">
        <f t="shared" si="133"/>
        <v>3261233</v>
      </c>
      <c r="D132" s="16">
        <f t="shared" ref="D132:E132" si="134">D133+D134</f>
        <v>3268173</v>
      </c>
      <c r="E132" s="16">
        <f t="shared" si="134"/>
        <v>0</v>
      </c>
      <c r="F132" s="16">
        <f t="shared" si="133"/>
        <v>1971880</v>
      </c>
      <c r="G132" s="16">
        <f t="shared" si="133"/>
        <v>1051788</v>
      </c>
      <c r="H132" s="16">
        <f t="shared" si="133"/>
        <v>1051788</v>
      </c>
      <c r="I132" s="16">
        <f t="shared" si="133"/>
        <v>1051788</v>
      </c>
      <c r="J132" s="16">
        <f t="shared" si="133"/>
        <v>1051788</v>
      </c>
      <c r="K132" s="40"/>
    </row>
    <row r="133" spans="1:13" x14ac:dyDescent="0.35">
      <c r="A133" s="14" t="s">
        <v>16</v>
      </c>
      <c r="B133" s="16">
        <f t="shared" ref="B133:J133" si="135">B136</f>
        <v>3515130</v>
      </c>
      <c r="C133" s="16">
        <f t="shared" si="135"/>
        <v>3247001</v>
      </c>
      <c r="D133" s="16">
        <f t="shared" ref="D133" si="136">D136</f>
        <v>3247001</v>
      </c>
      <c r="E133" s="16">
        <f>E136</f>
        <v>0</v>
      </c>
      <c r="F133" s="16">
        <v>1971880</v>
      </c>
      <c r="G133" s="16">
        <f t="shared" si="135"/>
        <v>1051788</v>
      </c>
      <c r="H133" s="16">
        <f t="shared" si="135"/>
        <v>1051788</v>
      </c>
      <c r="I133" s="16">
        <f t="shared" si="135"/>
        <v>1051788</v>
      </c>
      <c r="J133" s="16">
        <f t="shared" si="135"/>
        <v>1051788</v>
      </c>
      <c r="K133" s="40"/>
    </row>
    <row r="134" spans="1:13" ht="26" x14ac:dyDescent="0.35">
      <c r="A134" s="14" t="s">
        <v>24</v>
      </c>
      <c r="B134" s="16">
        <f t="shared" ref="B134:J134" si="137">B137</f>
        <v>760116</v>
      </c>
      <c r="C134" s="16">
        <f t="shared" si="137"/>
        <v>14232</v>
      </c>
      <c r="D134" s="16">
        <f t="shared" ref="D134:E134" si="138">D137</f>
        <v>21172</v>
      </c>
      <c r="E134" s="16">
        <f t="shared" si="138"/>
        <v>0</v>
      </c>
      <c r="F134" s="16">
        <f t="shared" si="137"/>
        <v>0</v>
      </c>
      <c r="G134" s="16">
        <f t="shared" si="137"/>
        <v>0</v>
      </c>
      <c r="H134" s="16">
        <f t="shared" si="137"/>
        <v>0</v>
      </c>
      <c r="I134" s="16">
        <f t="shared" si="137"/>
        <v>0</v>
      </c>
      <c r="J134" s="16">
        <f t="shared" si="137"/>
        <v>0</v>
      </c>
      <c r="K134" s="40"/>
    </row>
    <row r="135" spans="1:13" x14ac:dyDescent="0.35">
      <c r="A135" s="14" t="s">
        <v>18</v>
      </c>
      <c r="B135" s="16">
        <f>B136+B137</f>
        <v>4275246</v>
      </c>
      <c r="C135" s="16">
        <f>C136+C137</f>
        <v>3261233</v>
      </c>
      <c r="D135" s="16">
        <f>D136+D137</f>
        <v>3268173</v>
      </c>
      <c r="E135" s="16">
        <f t="shared" ref="E135" si="139">E136+E137</f>
        <v>0</v>
      </c>
      <c r="F135" s="16">
        <f t="shared" ref="F135:J135" si="140">F136+F137</f>
        <v>1971880</v>
      </c>
      <c r="G135" s="16">
        <f t="shared" si="140"/>
        <v>1051788</v>
      </c>
      <c r="H135" s="16">
        <f t="shared" si="140"/>
        <v>1051788</v>
      </c>
      <c r="I135" s="16">
        <f t="shared" si="140"/>
        <v>1051788</v>
      </c>
      <c r="J135" s="16">
        <f t="shared" si="140"/>
        <v>1051788</v>
      </c>
      <c r="K135" s="40"/>
      <c r="M135" s="1"/>
    </row>
    <row r="136" spans="1:13" x14ac:dyDescent="0.35">
      <c r="A136" s="14" t="s">
        <v>16</v>
      </c>
      <c r="B136" s="16">
        <v>3515130</v>
      </c>
      <c r="C136" s="16">
        <v>3247001</v>
      </c>
      <c r="D136" s="16">
        <v>3247001</v>
      </c>
      <c r="E136" s="16">
        <v>0</v>
      </c>
      <c r="F136" s="16">
        <v>1971880</v>
      </c>
      <c r="G136" s="16">
        <v>1051788</v>
      </c>
      <c r="H136" s="16">
        <v>1051788</v>
      </c>
      <c r="I136" s="16">
        <v>1051788</v>
      </c>
      <c r="J136" s="16">
        <v>1051788</v>
      </c>
      <c r="K136" s="40"/>
    </row>
    <row r="137" spans="1:13" ht="26" x14ac:dyDescent="0.35">
      <c r="A137" s="14" t="s">
        <v>24</v>
      </c>
      <c r="B137" s="16">
        <v>760116</v>
      </c>
      <c r="C137" s="16">
        <v>14232</v>
      </c>
      <c r="D137" s="16">
        <v>21172</v>
      </c>
      <c r="E137" s="16">
        <v>0</v>
      </c>
      <c r="F137" s="15">
        <v>0</v>
      </c>
      <c r="G137" s="15">
        <v>0</v>
      </c>
      <c r="H137" s="15">
        <v>0</v>
      </c>
      <c r="I137" s="15">
        <v>0</v>
      </c>
      <c r="J137" s="15">
        <v>0</v>
      </c>
      <c r="K137" s="41"/>
    </row>
    <row r="138" spans="1:13" ht="14.5" customHeight="1" x14ac:dyDescent="0.35">
      <c r="A138" s="36" t="s">
        <v>34</v>
      </c>
      <c r="B138" s="37"/>
      <c r="C138" s="37"/>
      <c r="D138" s="37"/>
      <c r="E138" s="37"/>
      <c r="F138" s="37"/>
      <c r="G138" s="37"/>
      <c r="H138" s="37"/>
      <c r="I138" s="37"/>
      <c r="J138" s="38"/>
      <c r="K138" s="42" t="s">
        <v>31</v>
      </c>
    </row>
    <row r="139" spans="1:13" x14ac:dyDescent="0.35">
      <c r="A139" s="12" t="s">
        <v>4</v>
      </c>
      <c r="B139" s="16">
        <f t="shared" ref="B139:J139" si="141">B143</f>
        <v>60000</v>
      </c>
      <c r="C139" s="16">
        <f t="shared" si="141"/>
        <v>60000</v>
      </c>
      <c r="D139" s="16">
        <f t="shared" ref="D139:E139" si="142">D143</f>
        <v>60000</v>
      </c>
      <c r="E139" s="16">
        <f t="shared" si="142"/>
        <v>0</v>
      </c>
      <c r="F139" s="16">
        <f t="shared" si="141"/>
        <v>0</v>
      </c>
      <c r="G139" s="16">
        <f t="shared" si="141"/>
        <v>0</v>
      </c>
      <c r="H139" s="16">
        <f t="shared" si="141"/>
        <v>0</v>
      </c>
      <c r="I139" s="16">
        <f t="shared" si="141"/>
        <v>0</v>
      </c>
      <c r="J139" s="16">
        <f t="shared" si="141"/>
        <v>0</v>
      </c>
      <c r="K139" s="40"/>
    </row>
    <row r="140" spans="1:13" x14ac:dyDescent="0.35">
      <c r="A140" s="14" t="s">
        <v>5</v>
      </c>
      <c r="B140" s="15"/>
      <c r="C140" s="15"/>
      <c r="D140" s="15"/>
      <c r="E140" s="15"/>
      <c r="F140" s="15"/>
      <c r="G140" s="15"/>
      <c r="H140" s="15"/>
      <c r="I140" s="15"/>
      <c r="J140" s="15"/>
      <c r="K140" s="40"/>
    </row>
    <row r="141" spans="1:13" x14ac:dyDescent="0.35">
      <c r="A141" s="14" t="s">
        <v>7</v>
      </c>
      <c r="B141" s="15"/>
      <c r="C141" s="15"/>
      <c r="D141" s="15"/>
      <c r="E141" s="15"/>
      <c r="F141" s="15"/>
      <c r="G141" s="15"/>
      <c r="H141" s="15"/>
      <c r="I141" s="15"/>
      <c r="J141" s="15"/>
      <c r="K141" s="40"/>
    </row>
    <row r="142" spans="1:13" x14ac:dyDescent="0.35">
      <c r="A142" s="14" t="s">
        <v>8</v>
      </c>
      <c r="B142" s="15"/>
      <c r="C142" s="15"/>
      <c r="D142" s="15"/>
      <c r="E142" s="15"/>
      <c r="F142" s="15"/>
      <c r="G142" s="15"/>
      <c r="H142" s="15"/>
      <c r="I142" s="15"/>
      <c r="J142" s="15"/>
      <c r="K142" s="40"/>
    </row>
    <row r="143" spans="1:13" x14ac:dyDescent="0.35">
      <c r="A143" s="12" t="s">
        <v>9</v>
      </c>
      <c r="B143" s="16">
        <f t="shared" ref="B143:J143" si="143">B145+B146</f>
        <v>60000</v>
      </c>
      <c r="C143" s="16">
        <f t="shared" si="143"/>
        <v>60000</v>
      </c>
      <c r="D143" s="16">
        <f t="shared" ref="D143:E143" si="144">D145+D146</f>
        <v>60000</v>
      </c>
      <c r="E143" s="16">
        <f t="shared" si="144"/>
        <v>0</v>
      </c>
      <c r="F143" s="16">
        <f t="shared" si="143"/>
        <v>0</v>
      </c>
      <c r="G143" s="16">
        <f t="shared" si="143"/>
        <v>0</v>
      </c>
      <c r="H143" s="16">
        <f t="shared" si="143"/>
        <v>0</v>
      </c>
      <c r="I143" s="16">
        <f t="shared" si="143"/>
        <v>0</v>
      </c>
      <c r="J143" s="16">
        <f t="shared" si="143"/>
        <v>0</v>
      </c>
      <c r="K143" s="40"/>
    </row>
    <row r="144" spans="1:13" x14ac:dyDescent="0.35">
      <c r="A144" s="14" t="s">
        <v>10</v>
      </c>
      <c r="B144" s="15"/>
      <c r="C144" s="15"/>
      <c r="D144" s="15"/>
      <c r="E144" s="15"/>
      <c r="F144" s="15"/>
      <c r="G144" s="15"/>
      <c r="H144" s="15"/>
      <c r="I144" s="15"/>
      <c r="J144" s="15"/>
      <c r="K144" s="40"/>
    </row>
    <row r="145" spans="1:11" x14ac:dyDescent="0.35">
      <c r="A145" s="14" t="s">
        <v>11</v>
      </c>
      <c r="B145" s="16">
        <f t="shared" ref="B145:J145" si="145">B150</f>
        <v>60000</v>
      </c>
      <c r="C145" s="16">
        <f t="shared" si="145"/>
        <v>60000</v>
      </c>
      <c r="D145" s="16">
        <f t="shared" ref="D145:E145" si="146">D150</f>
        <v>60000</v>
      </c>
      <c r="E145" s="16">
        <f t="shared" si="146"/>
        <v>0</v>
      </c>
      <c r="F145" s="16">
        <f t="shared" si="145"/>
        <v>0</v>
      </c>
      <c r="G145" s="16">
        <f t="shared" si="145"/>
        <v>0</v>
      </c>
      <c r="H145" s="16">
        <f t="shared" si="145"/>
        <v>0</v>
      </c>
      <c r="I145" s="16">
        <f t="shared" si="145"/>
        <v>0</v>
      </c>
      <c r="J145" s="16">
        <f t="shared" si="145"/>
        <v>0</v>
      </c>
      <c r="K145" s="40"/>
    </row>
    <row r="146" spans="1:11" ht="26" x14ac:dyDescent="0.35">
      <c r="A146" s="14" t="s">
        <v>22</v>
      </c>
      <c r="B146" s="15">
        <f t="shared" ref="B146:J146" si="147">B151</f>
        <v>0</v>
      </c>
      <c r="C146" s="15">
        <f t="shared" si="147"/>
        <v>0</v>
      </c>
      <c r="D146" s="15">
        <f t="shared" ref="D146:E146" si="148">D151</f>
        <v>0</v>
      </c>
      <c r="E146" s="15">
        <f t="shared" si="148"/>
        <v>0</v>
      </c>
      <c r="F146" s="15">
        <f t="shared" si="147"/>
        <v>0</v>
      </c>
      <c r="G146" s="15">
        <f t="shared" si="147"/>
        <v>0</v>
      </c>
      <c r="H146" s="15">
        <f t="shared" si="147"/>
        <v>0</v>
      </c>
      <c r="I146" s="15">
        <f t="shared" si="147"/>
        <v>0</v>
      </c>
      <c r="J146" s="15">
        <f t="shared" si="147"/>
        <v>0</v>
      </c>
      <c r="K146" s="40"/>
    </row>
    <row r="147" spans="1:11" x14ac:dyDescent="0.35">
      <c r="A147" s="12" t="s">
        <v>13</v>
      </c>
      <c r="B147" s="15"/>
      <c r="C147" s="15"/>
      <c r="D147" s="15"/>
      <c r="E147" s="15"/>
      <c r="F147" s="15"/>
      <c r="G147" s="15"/>
      <c r="H147" s="15"/>
      <c r="I147" s="15"/>
      <c r="J147" s="15"/>
      <c r="K147" s="40"/>
    </row>
    <row r="148" spans="1:11" x14ac:dyDescent="0.35">
      <c r="A148" s="14" t="s">
        <v>14</v>
      </c>
      <c r="B148" s="15"/>
      <c r="C148" s="15"/>
      <c r="D148" s="15"/>
      <c r="E148" s="15"/>
      <c r="F148" s="15"/>
      <c r="G148" s="15"/>
      <c r="H148" s="15"/>
      <c r="I148" s="15"/>
      <c r="J148" s="15"/>
      <c r="K148" s="40"/>
    </row>
    <row r="149" spans="1:11" x14ac:dyDescent="0.35">
      <c r="A149" s="14" t="s">
        <v>15</v>
      </c>
      <c r="B149" s="16">
        <f t="shared" ref="B149:J149" si="149">B150+B151</f>
        <v>60000</v>
      </c>
      <c r="C149" s="16">
        <f t="shared" si="149"/>
        <v>60000</v>
      </c>
      <c r="D149" s="16">
        <f t="shared" ref="D149:E149" si="150">D150+D151</f>
        <v>60000</v>
      </c>
      <c r="E149" s="16">
        <f t="shared" si="150"/>
        <v>0</v>
      </c>
      <c r="F149" s="16">
        <f t="shared" si="149"/>
        <v>0</v>
      </c>
      <c r="G149" s="16">
        <f t="shared" si="149"/>
        <v>0</v>
      </c>
      <c r="H149" s="16">
        <f t="shared" si="149"/>
        <v>0</v>
      </c>
      <c r="I149" s="16">
        <f t="shared" si="149"/>
        <v>0</v>
      </c>
      <c r="J149" s="16">
        <f t="shared" si="149"/>
        <v>0</v>
      </c>
      <c r="K149" s="40"/>
    </row>
    <row r="150" spans="1:11" x14ac:dyDescent="0.35">
      <c r="A150" s="14" t="s">
        <v>16</v>
      </c>
      <c r="B150" s="16">
        <f t="shared" ref="B150:J150" si="151">B153</f>
        <v>60000</v>
      </c>
      <c r="C150" s="16">
        <f t="shared" si="151"/>
        <v>60000</v>
      </c>
      <c r="D150" s="16">
        <f t="shared" ref="D150:E150" si="152">D153</f>
        <v>60000</v>
      </c>
      <c r="E150" s="16">
        <f t="shared" si="152"/>
        <v>0</v>
      </c>
      <c r="F150" s="16">
        <f t="shared" si="151"/>
        <v>0</v>
      </c>
      <c r="G150" s="16">
        <f t="shared" si="151"/>
        <v>0</v>
      </c>
      <c r="H150" s="16">
        <f t="shared" si="151"/>
        <v>0</v>
      </c>
      <c r="I150" s="16">
        <f t="shared" si="151"/>
        <v>0</v>
      </c>
      <c r="J150" s="16">
        <f t="shared" si="151"/>
        <v>0</v>
      </c>
      <c r="K150" s="40"/>
    </row>
    <row r="151" spans="1:11" ht="26" x14ac:dyDescent="0.35">
      <c r="A151" s="14" t="s">
        <v>24</v>
      </c>
      <c r="B151" s="15">
        <f t="shared" ref="B151:J151" si="153">B154</f>
        <v>0</v>
      </c>
      <c r="C151" s="15">
        <f t="shared" si="153"/>
        <v>0</v>
      </c>
      <c r="D151" s="15">
        <f t="shared" ref="D151:E151" si="154">D154</f>
        <v>0</v>
      </c>
      <c r="E151" s="15">
        <f t="shared" si="154"/>
        <v>0</v>
      </c>
      <c r="F151" s="15">
        <f t="shared" si="153"/>
        <v>0</v>
      </c>
      <c r="G151" s="15">
        <f t="shared" si="153"/>
        <v>0</v>
      </c>
      <c r="H151" s="15">
        <f t="shared" si="153"/>
        <v>0</v>
      </c>
      <c r="I151" s="15">
        <f t="shared" si="153"/>
        <v>0</v>
      </c>
      <c r="J151" s="15">
        <f t="shared" si="153"/>
        <v>0</v>
      </c>
      <c r="K151" s="40"/>
    </row>
    <row r="152" spans="1:11" x14ac:dyDescent="0.35">
      <c r="A152" s="14" t="s">
        <v>18</v>
      </c>
      <c r="B152" s="16">
        <f t="shared" ref="B152:J152" si="155">B153+B154</f>
        <v>60000</v>
      </c>
      <c r="C152" s="16">
        <f t="shared" si="155"/>
        <v>60000</v>
      </c>
      <c r="D152" s="16">
        <f t="shared" ref="D152:E152" si="156">D153+D154</f>
        <v>60000</v>
      </c>
      <c r="E152" s="16">
        <f t="shared" si="156"/>
        <v>0</v>
      </c>
      <c r="F152" s="16">
        <f t="shared" si="155"/>
        <v>0</v>
      </c>
      <c r="G152" s="16">
        <f t="shared" si="155"/>
        <v>0</v>
      </c>
      <c r="H152" s="16">
        <f t="shared" si="155"/>
        <v>0</v>
      </c>
      <c r="I152" s="16">
        <f t="shared" si="155"/>
        <v>0</v>
      </c>
      <c r="J152" s="16">
        <f t="shared" si="155"/>
        <v>0</v>
      </c>
      <c r="K152" s="40"/>
    </row>
    <row r="153" spans="1:11" x14ac:dyDescent="0.35">
      <c r="A153" s="14" t="s">
        <v>16</v>
      </c>
      <c r="B153" s="16">
        <v>60000</v>
      </c>
      <c r="C153" s="16">
        <v>60000</v>
      </c>
      <c r="D153" s="16">
        <v>60000</v>
      </c>
      <c r="E153" s="15">
        <v>0</v>
      </c>
      <c r="F153" s="15">
        <v>0</v>
      </c>
      <c r="G153" s="15">
        <v>0</v>
      </c>
      <c r="H153" s="15">
        <v>0</v>
      </c>
      <c r="I153" s="15">
        <v>0</v>
      </c>
      <c r="J153" s="15">
        <v>0</v>
      </c>
      <c r="K153" s="40"/>
    </row>
    <row r="154" spans="1:11" ht="26" x14ac:dyDescent="0.35">
      <c r="A154" s="14" t="s">
        <v>24</v>
      </c>
      <c r="B154" s="15">
        <v>0</v>
      </c>
      <c r="C154" s="15">
        <v>0</v>
      </c>
      <c r="D154" s="15">
        <v>0</v>
      </c>
      <c r="E154" s="15">
        <v>0</v>
      </c>
      <c r="F154" s="15">
        <v>0</v>
      </c>
      <c r="G154" s="15">
        <v>0</v>
      </c>
      <c r="H154" s="15">
        <v>0</v>
      </c>
      <c r="I154" s="15">
        <v>0</v>
      </c>
      <c r="J154" s="15">
        <v>0</v>
      </c>
      <c r="K154" s="41"/>
    </row>
    <row r="155" spans="1:11" x14ac:dyDescent="0.35">
      <c r="A155" s="43" t="s">
        <v>35</v>
      </c>
      <c r="B155" s="44"/>
      <c r="C155" s="44"/>
      <c r="D155" s="44"/>
      <c r="E155" s="44"/>
      <c r="F155" s="44"/>
      <c r="G155" s="44"/>
      <c r="H155" s="44"/>
      <c r="I155" s="44"/>
      <c r="J155" s="44"/>
      <c r="K155" s="45"/>
    </row>
    <row r="156" spans="1:11" x14ac:dyDescent="0.35">
      <c r="A156" s="12" t="s">
        <v>4</v>
      </c>
      <c r="B156" s="13">
        <f t="shared" ref="B156:J156" si="157">B160</f>
        <v>2695380</v>
      </c>
      <c r="C156" s="13">
        <f t="shared" si="157"/>
        <v>1195380</v>
      </c>
      <c r="D156" s="13">
        <f t="shared" ref="D156:E156" si="158">D160</f>
        <v>1195380</v>
      </c>
      <c r="E156" s="13">
        <f t="shared" si="158"/>
        <v>0</v>
      </c>
      <c r="F156" s="13">
        <f t="shared" si="157"/>
        <v>7651395</v>
      </c>
      <c r="G156" s="13">
        <f t="shared" si="157"/>
        <v>11348895</v>
      </c>
      <c r="H156" s="13">
        <f t="shared" si="157"/>
        <v>11348895</v>
      </c>
      <c r="I156" s="13">
        <f t="shared" si="157"/>
        <v>11348895</v>
      </c>
      <c r="J156" s="13">
        <f t="shared" si="157"/>
        <v>11348895</v>
      </c>
      <c r="K156" s="42"/>
    </row>
    <row r="157" spans="1:11" x14ac:dyDescent="0.35">
      <c r="A157" s="14" t="s">
        <v>5</v>
      </c>
      <c r="B157" s="15"/>
      <c r="C157" s="15"/>
      <c r="D157" s="15"/>
      <c r="E157" s="15"/>
      <c r="F157" s="15"/>
      <c r="G157" s="15"/>
      <c r="H157" s="15"/>
      <c r="I157" s="15"/>
      <c r="J157" s="15"/>
      <c r="K157" s="40"/>
    </row>
    <row r="158" spans="1:11" x14ac:dyDescent="0.35">
      <c r="A158" s="14" t="s">
        <v>7</v>
      </c>
      <c r="B158" s="15"/>
      <c r="C158" s="15"/>
      <c r="D158" s="15"/>
      <c r="E158" s="15"/>
      <c r="F158" s="15"/>
      <c r="G158" s="15"/>
      <c r="H158" s="15"/>
      <c r="I158" s="15"/>
      <c r="J158" s="15"/>
      <c r="K158" s="40"/>
    </row>
    <row r="159" spans="1:11" x14ac:dyDescent="0.35">
      <c r="A159" s="14" t="s">
        <v>8</v>
      </c>
      <c r="B159" s="15"/>
      <c r="C159" s="15"/>
      <c r="D159" s="15"/>
      <c r="E159" s="15"/>
      <c r="F159" s="15"/>
      <c r="G159" s="15"/>
      <c r="H159" s="15"/>
      <c r="I159" s="15"/>
      <c r="J159" s="15"/>
      <c r="K159" s="40"/>
    </row>
    <row r="160" spans="1:11" x14ac:dyDescent="0.35">
      <c r="A160" s="12" t="s">
        <v>9</v>
      </c>
      <c r="B160" s="16">
        <f t="shared" ref="B160:J160" si="159">B162+B163</f>
        <v>2695380</v>
      </c>
      <c r="C160" s="16">
        <f t="shared" si="159"/>
        <v>1195380</v>
      </c>
      <c r="D160" s="16">
        <f t="shared" ref="D160:E160" si="160">D162+D163</f>
        <v>1195380</v>
      </c>
      <c r="E160" s="16">
        <f t="shared" si="160"/>
        <v>0</v>
      </c>
      <c r="F160" s="16">
        <f t="shared" si="159"/>
        <v>7651395</v>
      </c>
      <c r="G160" s="16">
        <f t="shared" si="159"/>
        <v>11348895</v>
      </c>
      <c r="H160" s="16">
        <f t="shared" si="159"/>
        <v>11348895</v>
      </c>
      <c r="I160" s="16">
        <f t="shared" si="159"/>
        <v>11348895</v>
      </c>
      <c r="J160" s="16">
        <f t="shared" si="159"/>
        <v>11348895</v>
      </c>
      <c r="K160" s="40"/>
    </row>
    <row r="161" spans="1:11" x14ac:dyDescent="0.35">
      <c r="A161" s="14" t="s">
        <v>10</v>
      </c>
      <c r="B161" s="15"/>
      <c r="C161" s="15"/>
      <c r="D161" s="15"/>
      <c r="E161" s="15"/>
      <c r="F161" s="15"/>
      <c r="G161" s="15"/>
      <c r="H161" s="15"/>
      <c r="I161" s="15"/>
      <c r="J161" s="15"/>
      <c r="K161" s="40"/>
    </row>
    <row r="162" spans="1:11" x14ac:dyDescent="0.35">
      <c r="A162" s="14" t="s">
        <v>11</v>
      </c>
      <c r="B162" s="16">
        <f t="shared" ref="B162:J162" si="161">B167</f>
        <v>2695380</v>
      </c>
      <c r="C162" s="16">
        <f t="shared" si="161"/>
        <v>1195380</v>
      </c>
      <c r="D162" s="16">
        <f t="shared" ref="D162:E162" si="162">D167</f>
        <v>1195380</v>
      </c>
      <c r="E162" s="16">
        <f t="shared" si="162"/>
        <v>0</v>
      </c>
      <c r="F162" s="16">
        <f t="shared" si="161"/>
        <v>7651395</v>
      </c>
      <c r="G162" s="16">
        <f t="shared" si="161"/>
        <v>7651395</v>
      </c>
      <c r="H162" s="16">
        <f t="shared" si="161"/>
        <v>7651395</v>
      </c>
      <c r="I162" s="16">
        <f t="shared" si="161"/>
        <v>7651395</v>
      </c>
      <c r="J162" s="16">
        <f t="shared" si="161"/>
        <v>7651395</v>
      </c>
      <c r="K162" s="40"/>
    </row>
    <row r="163" spans="1:11" ht="26" x14ac:dyDescent="0.35">
      <c r="A163" s="14" t="s">
        <v>12</v>
      </c>
      <c r="B163" s="16">
        <f t="shared" ref="B163:J163" si="163">B168</f>
        <v>0</v>
      </c>
      <c r="C163" s="16">
        <f t="shared" si="163"/>
        <v>0</v>
      </c>
      <c r="D163" s="16">
        <f t="shared" ref="D163:E163" si="164">D168</f>
        <v>0</v>
      </c>
      <c r="E163" s="16">
        <f t="shared" si="164"/>
        <v>0</v>
      </c>
      <c r="F163" s="16">
        <f t="shared" si="163"/>
        <v>0</v>
      </c>
      <c r="G163" s="16">
        <f t="shared" si="163"/>
        <v>3697500</v>
      </c>
      <c r="H163" s="16">
        <f t="shared" si="163"/>
        <v>3697500</v>
      </c>
      <c r="I163" s="16">
        <f t="shared" si="163"/>
        <v>3697500</v>
      </c>
      <c r="J163" s="16">
        <f t="shared" si="163"/>
        <v>3697500</v>
      </c>
      <c r="K163" s="40"/>
    </row>
    <row r="164" spans="1:11" x14ac:dyDescent="0.35">
      <c r="A164" s="12" t="s">
        <v>13</v>
      </c>
      <c r="B164" s="15"/>
      <c r="C164" s="15"/>
      <c r="D164" s="15"/>
      <c r="E164" s="15"/>
      <c r="F164" s="15"/>
      <c r="G164" s="15"/>
      <c r="H164" s="15"/>
      <c r="I164" s="15"/>
      <c r="J164" s="15"/>
      <c r="K164" s="40"/>
    </row>
    <row r="165" spans="1:11" x14ac:dyDescent="0.35">
      <c r="A165" s="14" t="s">
        <v>14</v>
      </c>
      <c r="B165" s="15"/>
      <c r="C165" s="15"/>
      <c r="D165" s="15"/>
      <c r="E165" s="15"/>
      <c r="F165" s="15"/>
      <c r="G165" s="15"/>
      <c r="H165" s="15"/>
      <c r="I165" s="15"/>
      <c r="J165" s="15"/>
      <c r="K165" s="40"/>
    </row>
    <row r="166" spans="1:11" x14ac:dyDescent="0.35">
      <c r="A166" s="14" t="s">
        <v>15</v>
      </c>
      <c r="B166" s="16">
        <f t="shared" ref="B166:J166" si="165">B167+B168</f>
        <v>2695380</v>
      </c>
      <c r="C166" s="16">
        <f t="shared" si="165"/>
        <v>1195380</v>
      </c>
      <c r="D166" s="16">
        <f t="shared" ref="D166:E166" si="166">D167+D168</f>
        <v>1195380</v>
      </c>
      <c r="E166" s="16">
        <f t="shared" si="166"/>
        <v>0</v>
      </c>
      <c r="F166" s="16">
        <f t="shared" si="165"/>
        <v>7651395</v>
      </c>
      <c r="G166" s="16">
        <f t="shared" si="165"/>
        <v>11348895</v>
      </c>
      <c r="H166" s="16">
        <f t="shared" si="165"/>
        <v>11348895</v>
      </c>
      <c r="I166" s="16">
        <f t="shared" si="165"/>
        <v>11348895</v>
      </c>
      <c r="J166" s="16">
        <f t="shared" si="165"/>
        <v>11348895</v>
      </c>
      <c r="K166" s="40"/>
    </row>
    <row r="167" spans="1:11" x14ac:dyDescent="0.35">
      <c r="A167" s="14" t="s">
        <v>16</v>
      </c>
      <c r="B167" s="16">
        <f t="shared" ref="B167:J167" si="167">B170</f>
        <v>2695380</v>
      </c>
      <c r="C167" s="16">
        <f t="shared" si="167"/>
        <v>1195380</v>
      </c>
      <c r="D167" s="16">
        <f t="shared" ref="D167:E167" si="168">D170</f>
        <v>1195380</v>
      </c>
      <c r="E167" s="16">
        <f t="shared" si="168"/>
        <v>0</v>
      </c>
      <c r="F167" s="16">
        <f t="shared" si="167"/>
        <v>7651395</v>
      </c>
      <c r="G167" s="16">
        <f t="shared" si="167"/>
        <v>7651395</v>
      </c>
      <c r="H167" s="16">
        <f t="shared" si="167"/>
        <v>7651395</v>
      </c>
      <c r="I167" s="16">
        <f t="shared" si="167"/>
        <v>7651395</v>
      </c>
      <c r="J167" s="16">
        <f t="shared" si="167"/>
        <v>7651395</v>
      </c>
      <c r="K167" s="40"/>
    </row>
    <row r="168" spans="1:11" ht="26" x14ac:dyDescent="0.35">
      <c r="A168" s="14" t="s">
        <v>17</v>
      </c>
      <c r="B168" s="16">
        <f t="shared" ref="B168:J168" si="169">B171</f>
        <v>0</v>
      </c>
      <c r="C168" s="16">
        <f t="shared" si="169"/>
        <v>0</v>
      </c>
      <c r="D168" s="16">
        <f t="shared" ref="D168:E168" si="170">D171</f>
        <v>0</v>
      </c>
      <c r="E168" s="16">
        <f t="shared" si="170"/>
        <v>0</v>
      </c>
      <c r="F168" s="16">
        <f t="shared" si="169"/>
        <v>0</v>
      </c>
      <c r="G168" s="16">
        <f t="shared" si="169"/>
        <v>3697500</v>
      </c>
      <c r="H168" s="16">
        <f t="shared" si="169"/>
        <v>3697500</v>
      </c>
      <c r="I168" s="16">
        <f t="shared" si="169"/>
        <v>3697500</v>
      </c>
      <c r="J168" s="16">
        <f t="shared" si="169"/>
        <v>3697500</v>
      </c>
      <c r="K168" s="40"/>
    </row>
    <row r="169" spans="1:11" x14ac:dyDescent="0.35">
      <c r="A169" s="14" t="s">
        <v>18</v>
      </c>
      <c r="B169" s="16">
        <f t="shared" ref="B169:J169" si="171">B170+B171</f>
        <v>2695380</v>
      </c>
      <c r="C169" s="16">
        <f t="shared" si="171"/>
        <v>1195380</v>
      </c>
      <c r="D169" s="16">
        <f t="shared" ref="D169:E169" si="172">D170+D171</f>
        <v>1195380</v>
      </c>
      <c r="E169" s="16">
        <f t="shared" si="172"/>
        <v>0</v>
      </c>
      <c r="F169" s="16">
        <f t="shared" si="171"/>
        <v>7651395</v>
      </c>
      <c r="G169" s="16">
        <f>G170+G171</f>
        <v>11348895</v>
      </c>
      <c r="H169" s="16">
        <f t="shared" si="171"/>
        <v>11348895</v>
      </c>
      <c r="I169" s="16">
        <f t="shared" si="171"/>
        <v>11348895</v>
      </c>
      <c r="J169" s="16">
        <f t="shared" si="171"/>
        <v>11348895</v>
      </c>
      <c r="K169" s="40"/>
    </row>
    <row r="170" spans="1:11" x14ac:dyDescent="0.35">
      <c r="A170" s="14" t="s">
        <v>16</v>
      </c>
      <c r="B170" s="16">
        <f t="shared" ref="B170:J170" si="173">B187+B204+B221</f>
        <v>2695380</v>
      </c>
      <c r="C170" s="16">
        <f t="shared" si="173"/>
        <v>1195380</v>
      </c>
      <c r="D170" s="16">
        <f t="shared" ref="D170:E170" si="174">D187+D204+D221</f>
        <v>1195380</v>
      </c>
      <c r="E170" s="16">
        <f t="shared" si="174"/>
        <v>0</v>
      </c>
      <c r="F170" s="16">
        <f t="shared" si="173"/>
        <v>7651395</v>
      </c>
      <c r="G170" s="16">
        <f t="shared" si="173"/>
        <v>7651395</v>
      </c>
      <c r="H170" s="16">
        <f t="shared" si="173"/>
        <v>7651395</v>
      </c>
      <c r="I170" s="16">
        <f t="shared" si="173"/>
        <v>7651395</v>
      </c>
      <c r="J170" s="16">
        <f t="shared" si="173"/>
        <v>7651395</v>
      </c>
      <c r="K170" s="40"/>
    </row>
    <row r="171" spans="1:11" ht="26" x14ac:dyDescent="0.35">
      <c r="A171" s="14" t="s">
        <v>17</v>
      </c>
      <c r="B171" s="15">
        <f t="shared" ref="B171:J171" si="175">B188+B205+B222</f>
        <v>0</v>
      </c>
      <c r="C171" s="15">
        <f t="shared" si="175"/>
        <v>0</v>
      </c>
      <c r="D171" s="15">
        <f t="shared" ref="D171:E171" si="176">D188+D205+D222</f>
        <v>0</v>
      </c>
      <c r="E171" s="15">
        <f t="shared" si="176"/>
        <v>0</v>
      </c>
      <c r="F171" s="15">
        <f t="shared" si="175"/>
        <v>0</v>
      </c>
      <c r="G171" s="16">
        <f t="shared" si="175"/>
        <v>3697500</v>
      </c>
      <c r="H171" s="16">
        <f t="shared" si="175"/>
        <v>3697500</v>
      </c>
      <c r="I171" s="16">
        <f t="shared" si="175"/>
        <v>3697500</v>
      </c>
      <c r="J171" s="16">
        <f t="shared" si="175"/>
        <v>3697500</v>
      </c>
      <c r="K171" s="40"/>
    </row>
    <row r="172" spans="1:11" ht="14.5" customHeight="1" x14ac:dyDescent="0.35">
      <c r="A172" s="36" t="s">
        <v>36</v>
      </c>
      <c r="B172" s="37"/>
      <c r="C172" s="37"/>
      <c r="D172" s="37"/>
      <c r="E172" s="37"/>
      <c r="F172" s="37"/>
      <c r="G172" s="37"/>
      <c r="H172" s="37"/>
      <c r="I172" s="37"/>
      <c r="J172" s="38"/>
      <c r="K172" s="42" t="s">
        <v>37</v>
      </c>
    </row>
    <row r="173" spans="1:11" x14ac:dyDescent="0.35">
      <c r="A173" s="12" t="s">
        <v>4</v>
      </c>
      <c r="B173" s="16">
        <f t="shared" ref="B173:J173" si="177">B177</f>
        <v>0</v>
      </c>
      <c r="C173" s="16">
        <f t="shared" si="177"/>
        <v>0</v>
      </c>
      <c r="D173" s="16">
        <f t="shared" ref="D173:E173" si="178">D177</f>
        <v>0</v>
      </c>
      <c r="E173" s="16">
        <f t="shared" si="178"/>
        <v>0</v>
      </c>
      <c r="F173" s="16">
        <f t="shared" si="177"/>
        <v>0</v>
      </c>
      <c r="G173" s="16">
        <f t="shared" si="177"/>
        <v>3697500</v>
      </c>
      <c r="H173" s="16">
        <f t="shared" si="177"/>
        <v>3697500</v>
      </c>
      <c r="I173" s="16">
        <f t="shared" si="177"/>
        <v>3697500</v>
      </c>
      <c r="J173" s="16">
        <f t="shared" si="177"/>
        <v>3697500</v>
      </c>
      <c r="K173" s="40"/>
    </row>
    <row r="174" spans="1:11" x14ac:dyDescent="0.35">
      <c r="A174" s="14" t="s">
        <v>5</v>
      </c>
      <c r="B174" s="15"/>
      <c r="C174" s="15"/>
      <c r="D174" s="15"/>
      <c r="E174" s="15"/>
      <c r="F174" s="15"/>
      <c r="G174" s="15"/>
      <c r="H174" s="15"/>
      <c r="I174" s="15"/>
      <c r="J174" s="15"/>
      <c r="K174" s="40"/>
    </row>
    <row r="175" spans="1:11" x14ac:dyDescent="0.35">
      <c r="A175" s="14" t="s">
        <v>7</v>
      </c>
      <c r="B175" s="15"/>
      <c r="C175" s="15"/>
      <c r="D175" s="15"/>
      <c r="E175" s="15"/>
      <c r="F175" s="15"/>
      <c r="G175" s="15"/>
      <c r="H175" s="15"/>
      <c r="I175" s="15"/>
      <c r="J175" s="15"/>
      <c r="K175" s="40"/>
    </row>
    <row r="176" spans="1:11" x14ac:dyDescent="0.35">
      <c r="A176" s="14" t="s">
        <v>8</v>
      </c>
      <c r="B176" s="15"/>
      <c r="C176" s="15"/>
      <c r="D176" s="15"/>
      <c r="E176" s="15"/>
      <c r="F176" s="15"/>
      <c r="G176" s="15"/>
      <c r="H176" s="15"/>
      <c r="I176" s="15"/>
      <c r="J176" s="15"/>
      <c r="K176" s="40"/>
    </row>
    <row r="177" spans="1:11" x14ac:dyDescent="0.35">
      <c r="A177" s="12" t="s">
        <v>9</v>
      </c>
      <c r="B177" s="16">
        <f t="shared" ref="B177:J177" si="179">B179+B180</f>
        <v>0</v>
      </c>
      <c r="C177" s="16">
        <f t="shared" si="179"/>
        <v>0</v>
      </c>
      <c r="D177" s="16">
        <f t="shared" ref="D177:E177" si="180">D179+D180</f>
        <v>0</v>
      </c>
      <c r="E177" s="16">
        <f t="shared" si="180"/>
        <v>0</v>
      </c>
      <c r="F177" s="16">
        <f t="shared" si="179"/>
        <v>0</v>
      </c>
      <c r="G177" s="16">
        <f t="shared" si="179"/>
        <v>3697500</v>
      </c>
      <c r="H177" s="16">
        <f t="shared" si="179"/>
        <v>3697500</v>
      </c>
      <c r="I177" s="16">
        <f t="shared" si="179"/>
        <v>3697500</v>
      </c>
      <c r="J177" s="16">
        <f t="shared" si="179"/>
        <v>3697500</v>
      </c>
      <c r="K177" s="40"/>
    </row>
    <row r="178" spans="1:11" x14ac:dyDescent="0.35">
      <c r="A178" s="14" t="s">
        <v>10</v>
      </c>
      <c r="B178" s="15"/>
      <c r="C178" s="15"/>
      <c r="D178" s="15"/>
      <c r="E178" s="15"/>
      <c r="F178" s="15"/>
      <c r="G178" s="15"/>
      <c r="H178" s="15"/>
      <c r="I178" s="15"/>
      <c r="J178" s="15"/>
      <c r="K178" s="40"/>
    </row>
    <row r="179" spans="1:11" x14ac:dyDescent="0.35">
      <c r="A179" s="14" t="s">
        <v>11</v>
      </c>
      <c r="B179" s="16">
        <f t="shared" ref="B179:J179" si="181">B184</f>
        <v>0</v>
      </c>
      <c r="C179" s="16">
        <f t="shared" si="181"/>
        <v>0</v>
      </c>
      <c r="D179" s="16">
        <f t="shared" ref="D179:E179" si="182">D184</f>
        <v>0</v>
      </c>
      <c r="E179" s="16">
        <f t="shared" si="182"/>
        <v>0</v>
      </c>
      <c r="F179" s="16">
        <f t="shared" si="181"/>
        <v>0</v>
      </c>
      <c r="G179" s="16">
        <f t="shared" si="181"/>
        <v>0</v>
      </c>
      <c r="H179" s="16">
        <f t="shared" si="181"/>
        <v>0</v>
      </c>
      <c r="I179" s="16">
        <f t="shared" si="181"/>
        <v>0</v>
      </c>
      <c r="J179" s="16">
        <f t="shared" si="181"/>
        <v>0</v>
      </c>
      <c r="K179" s="40"/>
    </row>
    <row r="180" spans="1:11" ht="26" x14ac:dyDescent="0.35">
      <c r="A180" s="14" t="s">
        <v>22</v>
      </c>
      <c r="B180" s="16">
        <f t="shared" ref="B180:J180" si="183">B185</f>
        <v>0</v>
      </c>
      <c r="C180" s="16">
        <f t="shared" si="183"/>
        <v>0</v>
      </c>
      <c r="D180" s="16">
        <f t="shared" ref="D180:E180" si="184">D185</f>
        <v>0</v>
      </c>
      <c r="E180" s="16">
        <f t="shared" si="184"/>
        <v>0</v>
      </c>
      <c r="F180" s="16">
        <f t="shared" si="183"/>
        <v>0</v>
      </c>
      <c r="G180" s="16">
        <f t="shared" si="183"/>
        <v>3697500</v>
      </c>
      <c r="H180" s="16">
        <f t="shared" si="183"/>
        <v>3697500</v>
      </c>
      <c r="I180" s="16">
        <f t="shared" si="183"/>
        <v>3697500</v>
      </c>
      <c r="J180" s="16">
        <f t="shared" si="183"/>
        <v>3697500</v>
      </c>
      <c r="K180" s="40"/>
    </row>
    <row r="181" spans="1:11" x14ac:dyDescent="0.35">
      <c r="A181" s="12" t="s">
        <v>13</v>
      </c>
      <c r="B181" s="15"/>
      <c r="C181" s="15"/>
      <c r="D181" s="15"/>
      <c r="E181" s="15"/>
      <c r="F181" s="15"/>
      <c r="G181" s="15"/>
      <c r="H181" s="15"/>
      <c r="I181" s="15"/>
      <c r="J181" s="15"/>
      <c r="K181" s="40"/>
    </row>
    <row r="182" spans="1:11" x14ac:dyDescent="0.35">
      <c r="A182" s="14" t="s">
        <v>14</v>
      </c>
      <c r="B182" s="15"/>
      <c r="C182" s="15"/>
      <c r="D182" s="15"/>
      <c r="E182" s="15"/>
      <c r="F182" s="15"/>
      <c r="G182" s="15"/>
      <c r="H182" s="15"/>
      <c r="I182" s="15"/>
      <c r="J182" s="15"/>
      <c r="K182" s="40"/>
    </row>
    <row r="183" spans="1:11" x14ac:dyDescent="0.35">
      <c r="A183" s="14" t="s">
        <v>15</v>
      </c>
      <c r="B183" s="16">
        <f t="shared" ref="B183:J183" si="185">B184+B185</f>
        <v>0</v>
      </c>
      <c r="C183" s="16">
        <f t="shared" si="185"/>
        <v>0</v>
      </c>
      <c r="D183" s="16">
        <f t="shared" ref="D183:E183" si="186">D184+D185</f>
        <v>0</v>
      </c>
      <c r="E183" s="16">
        <f t="shared" si="186"/>
        <v>0</v>
      </c>
      <c r="F183" s="16">
        <f t="shared" si="185"/>
        <v>0</v>
      </c>
      <c r="G183" s="16">
        <f t="shared" si="185"/>
        <v>3697500</v>
      </c>
      <c r="H183" s="16">
        <f t="shared" si="185"/>
        <v>3697500</v>
      </c>
      <c r="I183" s="16">
        <f t="shared" si="185"/>
        <v>3697500</v>
      </c>
      <c r="J183" s="16">
        <f t="shared" si="185"/>
        <v>3697500</v>
      </c>
      <c r="K183" s="40"/>
    </row>
    <row r="184" spans="1:11" x14ac:dyDescent="0.35">
      <c r="A184" s="14" t="s">
        <v>16</v>
      </c>
      <c r="B184" s="16">
        <f t="shared" ref="B184:J184" si="187">B187</f>
        <v>0</v>
      </c>
      <c r="C184" s="16">
        <f t="shared" si="187"/>
        <v>0</v>
      </c>
      <c r="D184" s="16">
        <f t="shared" ref="D184:E184" si="188">D187</f>
        <v>0</v>
      </c>
      <c r="E184" s="16">
        <f t="shared" si="188"/>
        <v>0</v>
      </c>
      <c r="F184" s="16">
        <f t="shared" si="187"/>
        <v>0</v>
      </c>
      <c r="G184" s="16">
        <f t="shared" si="187"/>
        <v>0</v>
      </c>
      <c r="H184" s="16">
        <f t="shared" si="187"/>
        <v>0</v>
      </c>
      <c r="I184" s="16">
        <f t="shared" si="187"/>
        <v>0</v>
      </c>
      <c r="J184" s="16">
        <f t="shared" si="187"/>
        <v>0</v>
      </c>
      <c r="K184" s="40"/>
    </row>
    <row r="185" spans="1:11" ht="26" x14ac:dyDescent="0.35">
      <c r="A185" s="14" t="s">
        <v>23</v>
      </c>
      <c r="B185" s="16">
        <f t="shared" ref="B185:J185" si="189">B188</f>
        <v>0</v>
      </c>
      <c r="C185" s="16">
        <f t="shared" si="189"/>
        <v>0</v>
      </c>
      <c r="D185" s="16">
        <f t="shared" ref="D185:E185" si="190">D188</f>
        <v>0</v>
      </c>
      <c r="E185" s="16">
        <f t="shared" si="190"/>
        <v>0</v>
      </c>
      <c r="F185" s="16">
        <f t="shared" si="189"/>
        <v>0</v>
      </c>
      <c r="G185" s="16">
        <f t="shared" si="189"/>
        <v>3697500</v>
      </c>
      <c r="H185" s="16">
        <f t="shared" si="189"/>
        <v>3697500</v>
      </c>
      <c r="I185" s="16">
        <f t="shared" si="189"/>
        <v>3697500</v>
      </c>
      <c r="J185" s="16">
        <f t="shared" si="189"/>
        <v>3697500</v>
      </c>
      <c r="K185" s="40"/>
    </row>
    <row r="186" spans="1:11" x14ac:dyDescent="0.35">
      <c r="A186" s="14" t="s">
        <v>18</v>
      </c>
      <c r="B186" s="18">
        <f t="shared" ref="B186:J186" si="191">B187+B188</f>
        <v>0</v>
      </c>
      <c r="C186" s="18">
        <f t="shared" si="191"/>
        <v>0</v>
      </c>
      <c r="D186" s="18">
        <f t="shared" ref="D186:E186" si="192">D187+D188</f>
        <v>0</v>
      </c>
      <c r="E186" s="18">
        <f t="shared" si="192"/>
        <v>0</v>
      </c>
      <c r="F186" s="18">
        <f t="shared" si="191"/>
        <v>0</v>
      </c>
      <c r="G186" s="17">
        <f t="shared" si="191"/>
        <v>3697500</v>
      </c>
      <c r="H186" s="17">
        <f t="shared" si="191"/>
        <v>3697500</v>
      </c>
      <c r="I186" s="17">
        <f t="shared" si="191"/>
        <v>3697500</v>
      </c>
      <c r="J186" s="17">
        <f t="shared" si="191"/>
        <v>3697500</v>
      </c>
      <c r="K186" s="40"/>
    </row>
    <row r="187" spans="1:11" x14ac:dyDescent="0.35">
      <c r="A187" s="14" t="s">
        <v>16</v>
      </c>
      <c r="B187" s="18">
        <v>0</v>
      </c>
      <c r="C187" s="18">
        <v>0</v>
      </c>
      <c r="D187" s="18">
        <v>0</v>
      </c>
      <c r="E187" s="18">
        <v>0</v>
      </c>
      <c r="F187" s="18">
        <v>0</v>
      </c>
      <c r="G187" s="18">
        <v>0</v>
      </c>
      <c r="H187" s="18">
        <v>0</v>
      </c>
      <c r="I187" s="18">
        <v>0</v>
      </c>
      <c r="J187" s="18">
        <v>0</v>
      </c>
      <c r="K187" s="40"/>
    </row>
    <row r="188" spans="1:11" ht="26" x14ac:dyDescent="0.35">
      <c r="A188" s="14" t="s">
        <v>24</v>
      </c>
      <c r="B188" s="15">
        <v>0</v>
      </c>
      <c r="C188" s="15">
        <v>0</v>
      </c>
      <c r="D188" s="15">
        <v>0</v>
      </c>
      <c r="E188" s="15">
        <v>0</v>
      </c>
      <c r="F188" s="15">
        <v>0</v>
      </c>
      <c r="G188" s="16">
        <v>3697500</v>
      </c>
      <c r="H188" s="16">
        <v>3697500</v>
      </c>
      <c r="I188" s="16">
        <v>3697500</v>
      </c>
      <c r="J188" s="16">
        <v>3697500</v>
      </c>
      <c r="K188" s="41"/>
    </row>
    <row r="189" spans="1:11" ht="14.5" customHeight="1" x14ac:dyDescent="0.35">
      <c r="A189" s="36" t="s">
        <v>38</v>
      </c>
      <c r="B189" s="37"/>
      <c r="C189" s="37"/>
      <c r="D189" s="37"/>
      <c r="E189" s="37"/>
      <c r="F189" s="37"/>
      <c r="G189" s="37"/>
      <c r="H189" s="37"/>
      <c r="I189" s="37"/>
      <c r="J189" s="38"/>
      <c r="K189" s="42"/>
    </row>
    <row r="190" spans="1:11" x14ac:dyDescent="0.35">
      <c r="A190" s="12" t="s">
        <v>4</v>
      </c>
      <c r="B190" s="15">
        <f t="shared" ref="B190:J190" si="193">B194</f>
        <v>0</v>
      </c>
      <c r="C190" s="15">
        <f t="shared" si="193"/>
        <v>0</v>
      </c>
      <c r="D190" s="15">
        <f>D194</f>
        <v>0</v>
      </c>
      <c r="E190" s="15">
        <f t="shared" ref="E190" si="194">E194</f>
        <v>0</v>
      </c>
      <c r="F190" s="15">
        <f t="shared" si="193"/>
        <v>0</v>
      </c>
      <c r="G190" s="15">
        <f t="shared" si="193"/>
        <v>0</v>
      </c>
      <c r="H190" s="15">
        <f t="shared" si="193"/>
        <v>0</v>
      </c>
      <c r="I190" s="15">
        <f t="shared" si="193"/>
        <v>0</v>
      </c>
      <c r="J190" s="15">
        <f t="shared" si="193"/>
        <v>0</v>
      </c>
      <c r="K190" s="40"/>
    </row>
    <row r="191" spans="1:11" x14ac:dyDescent="0.35">
      <c r="A191" s="14" t="s">
        <v>5</v>
      </c>
      <c r="B191" s="15"/>
      <c r="C191" s="15"/>
      <c r="D191" s="15"/>
      <c r="E191" s="15"/>
      <c r="F191" s="15"/>
      <c r="G191" s="15"/>
      <c r="H191" s="15"/>
      <c r="I191" s="15"/>
      <c r="J191" s="15"/>
      <c r="K191" s="40"/>
    </row>
    <row r="192" spans="1:11" x14ac:dyDescent="0.35">
      <c r="A192" s="14" t="s">
        <v>7</v>
      </c>
      <c r="B192" s="15"/>
      <c r="C192" s="15"/>
      <c r="D192" s="15"/>
      <c r="E192" s="15"/>
      <c r="F192" s="15"/>
      <c r="G192" s="15"/>
      <c r="H192" s="15"/>
      <c r="I192" s="15"/>
      <c r="J192" s="15"/>
      <c r="K192" s="40"/>
    </row>
    <row r="193" spans="1:11" x14ac:dyDescent="0.35">
      <c r="A193" s="14" t="s">
        <v>8</v>
      </c>
      <c r="B193" s="15"/>
      <c r="C193" s="15"/>
      <c r="D193" s="15"/>
      <c r="E193" s="15"/>
      <c r="F193" s="15"/>
      <c r="G193" s="15"/>
      <c r="H193" s="15"/>
      <c r="I193" s="15"/>
      <c r="J193" s="15"/>
      <c r="K193" s="40"/>
    </row>
    <row r="194" spans="1:11" x14ac:dyDescent="0.35">
      <c r="A194" s="12" t="s">
        <v>9</v>
      </c>
      <c r="B194" s="15">
        <f t="shared" ref="B194:J194" si="195">B196+B197</f>
        <v>0</v>
      </c>
      <c r="C194" s="15">
        <f t="shared" si="195"/>
        <v>0</v>
      </c>
      <c r="D194" s="15">
        <f t="shared" ref="D194:E194" si="196">D196+D197</f>
        <v>0</v>
      </c>
      <c r="E194" s="15">
        <f t="shared" si="196"/>
        <v>0</v>
      </c>
      <c r="F194" s="15">
        <f t="shared" si="195"/>
        <v>0</v>
      </c>
      <c r="G194" s="15">
        <f t="shared" si="195"/>
        <v>0</v>
      </c>
      <c r="H194" s="15">
        <f t="shared" si="195"/>
        <v>0</v>
      </c>
      <c r="I194" s="15">
        <f t="shared" si="195"/>
        <v>0</v>
      </c>
      <c r="J194" s="15">
        <f t="shared" si="195"/>
        <v>0</v>
      </c>
      <c r="K194" s="40"/>
    </row>
    <row r="195" spans="1:11" x14ac:dyDescent="0.35">
      <c r="A195" s="14" t="s">
        <v>10</v>
      </c>
      <c r="B195" s="15"/>
      <c r="C195" s="15"/>
      <c r="D195" s="15"/>
      <c r="E195" s="15"/>
      <c r="F195" s="15"/>
      <c r="G195" s="15"/>
      <c r="H195" s="15"/>
      <c r="I195" s="15"/>
      <c r="J195" s="15"/>
      <c r="K195" s="40"/>
    </row>
    <row r="196" spans="1:11" x14ac:dyDescent="0.35">
      <c r="A196" s="14" t="s">
        <v>11</v>
      </c>
      <c r="B196" s="15">
        <f t="shared" ref="B196:J196" si="197">B201</f>
        <v>0</v>
      </c>
      <c r="C196" s="15">
        <f t="shared" si="197"/>
        <v>0</v>
      </c>
      <c r="D196" s="15">
        <f t="shared" ref="D196:E196" si="198">D201</f>
        <v>0</v>
      </c>
      <c r="E196" s="15">
        <f t="shared" si="198"/>
        <v>0</v>
      </c>
      <c r="F196" s="15">
        <f t="shared" si="197"/>
        <v>0</v>
      </c>
      <c r="G196" s="15">
        <f t="shared" si="197"/>
        <v>0</v>
      </c>
      <c r="H196" s="15">
        <f t="shared" si="197"/>
        <v>0</v>
      </c>
      <c r="I196" s="15">
        <f t="shared" si="197"/>
        <v>0</v>
      </c>
      <c r="J196" s="15">
        <f t="shared" si="197"/>
        <v>0</v>
      </c>
      <c r="K196" s="40"/>
    </row>
    <row r="197" spans="1:11" ht="26" x14ac:dyDescent="0.35">
      <c r="A197" s="14" t="s">
        <v>22</v>
      </c>
      <c r="B197" s="15">
        <f t="shared" ref="B197:J197" si="199">B202</f>
        <v>0</v>
      </c>
      <c r="C197" s="15">
        <f t="shared" si="199"/>
        <v>0</v>
      </c>
      <c r="D197" s="15">
        <f t="shared" ref="D197:E197" si="200">D202</f>
        <v>0</v>
      </c>
      <c r="E197" s="15">
        <f t="shared" si="200"/>
        <v>0</v>
      </c>
      <c r="F197" s="15">
        <f t="shared" si="199"/>
        <v>0</v>
      </c>
      <c r="G197" s="15">
        <f t="shared" si="199"/>
        <v>0</v>
      </c>
      <c r="H197" s="15">
        <f t="shared" si="199"/>
        <v>0</v>
      </c>
      <c r="I197" s="15">
        <f t="shared" si="199"/>
        <v>0</v>
      </c>
      <c r="J197" s="15">
        <f t="shared" si="199"/>
        <v>0</v>
      </c>
      <c r="K197" s="40"/>
    </row>
    <row r="198" spans="1:11" x14ac:dyDescent="0.35">
      <c r="A198" s="12" t="s">
        <v>13</v>
      </c>
      <c r="B198" s="15"/>
      <c r="C198" s="15"/>
      <c r="D198" s="15"/>
      <c r="E198" s="15"/>
      <c r="F198" s="15"/>
      <c r="G198" s="15"/>
      <c r="H198" s="15"/>
      <c r="I198" s="15"/>
      <c r="J198" s="15"/>
      <c r="K198" s="40"/>
    </row>
    <row r="199" spans="1:11" x14ac:dyDescent="0.35">
      <c r="A199" s="14" t="s">
        <v>14</v>
      </c>
      <c r="B199" s="15"/>
      <c r="C199" s="15"/>
      <c r="D199" s="15"/>
      <c r="E199" s="15"/>
      <c r="F199" s="15"/>
      <c r="G199" s="15"/>
      <c r="H199" s="15"/>
      <c r="I199" s="15"/>
      <c r="J199" s="15"/>
      <c r="K199" s="40"/>
    </row>
    <row r="200" spans="1:11" x14ac:dyDescent="0.35">
      <c r="A200" s="14" t="s">
        <v>15</v>
      </c>
      <c r="B200" s="15">
        <f t="shared" ref="B200:J200" si="201">B201+B202</f>
        <v>0</v>
      </c>
      <c r="C200" s="15">
        <f t="shared" si="201"/>
        <v>0</v>
      </c>
      <c r="D200" s="15">
        <f t="shared" ref="D200:E200" si="202">D201+D202</f>
        <v>0</v>
      </c>
      <c r="E200" s="15">
        <f t="shared" si="202"/>
        <v>0</v>
      </c>
      <c r="F200" s="15">
        <f t="shared" si="201"/>
        <v>0</v>
      </c>
      <c r="G200" s="15">
        <f t="shared" si="201"/>
        <v>0</v>
      </c>
      <c r="H200" s="15">
        <f t="shared" si="201"/>
        <v>0</v>
      </c>
      <c r="I200" s="15">
        <f t="shared" si="201"/>
        <v>0</v>
      </c>
      <c r="J200" s="15">
        <f t="shared" si="201"/>
        <v>0</v>
      </c>
      <c r="K200" s="40"/>
    </row>
    <row r="201" spans="1:11" x14ac:dyDescent="0.35">
      <c r="A201" s="14" t="s">
        <v>16</v>
      </c>
      <c r="B201" s="15">
        <f t="shared" ref="B201:J201" si="203">B204</f>
        <v>0</v>
      </c>
      <c r="C201" s="15">
        <f t="shared" si="203"/>
        <v>0</v>
      </c>
      <c r="D201" s="15">
        <f t="shared" ref="D201:E201" si="204">D204</f>
        <v>0</v>
      </c>
      <c r="E201" s="15">
        <f t="shared" si="204"/>
        <v>0</v>
      </c>
      <c r="F201" s="15">
        <f t="shared" si="203"/>
        <v>0</v>
      </c>
      <c r="G201" s="15">
        <f t="shared" si="203"/>
        <v>0</v>
      </c>
      <c r="H201" s="15">
        <f t="shared" si="203"/>
        <v>0</v>
      </c>
      <c r="I201" s="15">
        <f t="shared" si="203"/>
        <v>0</v>
      </c>
      <c r="J201" s="15">
        <f t="shared" si="203"/>
        <v>0</v>
      </c>
      <c r="K201" s="40"/>
    </row>
    <row r="202" spans="1:11" ht="26" x14ac:dyDescent="0.35">
      <c r="A202" s="14" t="s">
        <v>24</v>
      </c>
      <c r="B202" s="15">
        <f t="shared" ref="B202:J202" si="205">B205</f>
        <v>0</v>
      </c>
      <c r="C202" s="15">
        <f t="shared" si="205"/>
        <v>0</v>
      </c>
      <c r="D202" s="15">
        <f t="shared" ref="D202:E202" si="206">D205</f>
        <v>0</v>
      </c>
      <c r="E202" s="15">
        <f t="shared" si="206"/>
        <v>0</v>
      </c>
      <c r="F202" s="15">
        <f t="shared" si="205"/>
        <v>0</v>
      </c>
      <c r="G202" s="15">
        <f t="shared" si="205"/>
        <v>0</v>
      </c>
      <c r="H202" s="15">
        <f t="shared" si="205"/>
        <v>0</v>
      </c>
      <c r="I202" s="15">
        <f t="shared" si="205"/>
        <v>0</v>
      </c>
      <c r="J202" s="15">
        <f t="shared" si="205"/>
        <v>0</v>
      </c>
      <c r="K202" s="40"/>
    </row>
    <row r="203" spans="1:11" x14ac:dyDescent="0.35">
      <c r="A203" s="14" t="s">
        <v>18</v>
      </c>
      <c r="B203" s="15">
        <f t="shared" ref="B203:J203" si="207">B204+B205</f>
        <v>0</v>
      </c>
      <c r="C203" s="15">
        <f t="shared" si="207"/>
        <v>0</v>
      </c>
      <c r="D203" s="15">
        <f t="shared" ref="D203:E203" si="208">D204+D205</f>
        <v>0</v>
      </c>
      <c r="E203" s="15">
        <f t="shared" si="208"/>
        <v>0</v>
      </c>
      <c r="F203" s="15">
        <f t="shared" si="207"/>
        <v>0</v>
      </c>
      <c r="G203" s="15">
        <f t="shared" si="207"/>
        <v>0</v>
      </c>
      <c r="H203" s="15">
        <f t="shared" si="207"/>
        <v>0</v>
      </c>
      <c r="I203" s="15">
        <f t="shared" si="207"/>
        <v>0</v>
      </c>
      <c r="J203" s="15">
        <f t="shared" si="207"/>
        <v>0</v>
      </c>
      <c r="K203" s="40"/>
    </row>
    <row r="204" spans="1:11" x14ac:dyDescent="0.35">
      <c r="A204" s="14" t="s">
        <v>16</v>
      </c>
      <c r="B204" s="15">
        <v>0</v>
      </c>
      <c r="C204" s="15">
        <v>0</v>
      </c>
      <c r="D204" s="15">
        <v>0</v>
      </c>
      <c r="E204" s="15">
        <v>0</v>
      </c>
      <c r="F204" s="15">
        <v>0</v>
      </c>
      <c r="G204" s="15">
        <v>0</v>
      </c>
      <c r="H204" s="15">
        <v>0</v>
      </c>
      <c r="I204" s="15">
        <v>0</v>
      </c>
      <c r="J204" s="15">
        <v>0</v>
      </c>
      <c r="K204" s="40"/>
    </row>
    <row r="205" spans="1:11" ht="26" x14ac:dyDescent="0.35">
      <c r="A205" s="14" t="s">
        <v>24</v>
      </c>
      <c r="B205" s="15">
        <v>0</v>
      </c>
      <c r="C205" s="15">
        <v>0</v>
      </c>
      <c r="D205" s="15">
        <v>0</v>
      </c>
      <c r="E205" s="15">
        <v>0</v>
      </c>
      <c r="F205" s="15">
        <v>0</v>
      </c>
      <c r="G205" s="15">
        <v>0</v>
      </c>
      <c r="H205" s="15">
        <v>0</v>
      </c>
      <c r="I205" s="15">
        <v>0</v>
      </c>
      <c r="J205" s="15">
        <v>0</v>
      </c>
      <c r="K205" s="41"/>
    </row>
    <row r="206" spans="1:11" ht="14.5" customHeight="1" x14ac:dyDescent="0.35">
      <c r="A206" s="36" t="s">
        <v>39</v>
      </c>
      <c r="B206" s="37"/>
      <c r="C206" s="37"/>
      <c r="D206" s="37"/>
      <c r="E206" s="37"/>
      <c r="F206" s="37"/>
      <c r="G206" s="37"/>
      <c r="H206" s="37"/>
      <c r="I206" s="37"/>
      <c r="J206" s="38"/>
      <c r="K206" s="42" t="s">
        <v>31</v>
      </c>
    </row>
    <row r="207" spans="1:11" x14ac:dyDescent="0.35">
      <c r="A207" s="12" t="s">
        <v>4</v>
      </c>
      <c r="B207" s="16">
        <f t="shared" ref="B207:J207" si="209">B211</f>
        <v>2695380</v>
      </c>
      <c r="C207" s="16">
        <f t="shared" si="209"/>
        <v>1195380</v>
      </c>
      <c r="D207" s="16">
        <f t="shared" ref="D207:E207" si="210">D211</f>
        <v>1195380</v>
      </c>
      <c r="E207" s="16">
        <f t="shared" si="210"/>
        <v>0</v>
      </c>
      <c r="F207" s="16">
        <f t="shared" si="209"/>
        <v>7651395</v>
      </c>
      <c r="G207" s="16">
        <f t="shared" si="209"/>
        <v>7651395</v>
      </c>
      <c r="H207" s="16">
        <f t="shared" si="209"/>
        <v>7651395</v>
      </c>
      <c r="I207" s="16">
        <f t="shared" si="209"/>
        <v>7651395</v>
      </c>
      <c r="J207" s="16">
        <f t="shared" si="209"/>
        <v>7651395</v>
      </c>
      <c r="K207" s="40"/>
    </row>
    <row r="208" spans="1:11" x14ac:dyDescent="0.35">
      <c r="A208" s="14" t="s">
        <v>5</v>
      </c>
      <c r="B208" s="15"/>
      <c r="C208" s="15"/>
      <c r="D208" s="15"/>
      <c r="E208" s="15"/>
      <c r="F208" s="15"/>
      <c r="G208" s="15"/>
      <c r="H208" s="15"/>
      <c r="I208" s="15"/>
      <c r="J208" s="15"/>
      <c r="K208" s="40"/>
    </row>
    <row r="209" spans="1:11" x14ac:dyDescent="0.35">
      <c r="A209" s="14" t="s">
        <v>7</v>
      </c>
      <c r="B209" s="15"/>
      <c r="C209" s="15"/>
      <c r="D209" s="15"/>
      <c r="E209" s="15"/>
      <c r="F209" s="15"/>
      <c r="G209" s="15"/>
      <c r="H209" s="15"/>
      <c r="I209" s="15"/>
      <c r="J209" s="15"/>
      <c r="K209" s="40"/>
    </row>
    <row r="210" spans="1:11" x14ac:dyDescent="0.35">
      <c r="A210" s="14" t="s">
        <v>8</v>
      </c>
      <c r="B210" s="15"/>
      <c r="C210" s="15"/>
      <c r="D210" s="15"/>
      <c r="E210" s="15"/>
      <c r="F210" s="15"/>
      <c r="G210" s="15"/>
      <c r="H210" s="15"/>
      <c r="I210" s="15"/>
      <c r="J210" s="15"/>
      <c r="K210" s="40"/>
    </row>
    <row r="211" spans="1:11" x14ac:dyDescent="0.35">
      <c r="A211" s="12" t="s">
        <v>9</v>
      </c>
      <c r="B211" s="16">
        <f t="shared" ref="B211:J211" si="211">B213</f>
        <v>2695380</v>
      </c>
      <c r="C211" s="16">
        <f t="shared" si="211"/>
        <v>1195380</v>
      </c>
      <c r="D211" s="16">
        <f t="shared" ref="D211:E211" si="212">D213</f>
        <v>1195380</v>
      </c>
      <c r="E211" s="16">
        <f t="shared" si="212"/>
        <v>0</v>
      </c>
      <c r="F211" s="16">
        <f t="shared" si="211"/>
        <v>7651395</v>
      </c>
      <c r="G211" s="16">
        <f t="shared" si="211"/>
        <v>7651395</v>
      </c>
      <c r="H211" s="16">
        <f t="shared" si="211"/>
        <v>7651395</v>
      </c>
      <c r="I211" s="16">
        <f t="shared" si="211"/>
        <v>7651395</v>
      </c>
      <c r="J211" s="16">
        <f t="shared" si="211"/>
        <v>7651395</v>
      </c>
      <c r="K211" s="40"/>
    </row>
    <row r="212" spans="1:11" x14ac:dyDescent="0.35">
      <c r="A212" s="14" t="s">
        <v>10</v>
      </c>
      <c r="B212" s="15"/>
      <c r="C212" s="15"/>
      <c r="D212" s="15"/>
      <c r="E212" s="15"/>
      <c r="F212" s="15"/>
      <c r="G212" s="15"/>
      <c r="H212" s="15"/>
      <c r="I212" s="15"/>
      <c r="J212" s="15"/>
      <c r="K212" s="40"/>
    </row>
    <row r="213" spans="1:11" x14ac:dyDescent="0.35">
      <c r="A213" s="14" t="s">
        <v>11</v>
      </c>
      <c r="B213" s="16">
        <f t="shared" ref="B213:J213" si="213">B218</f>
        <v>2695380</v>
      </c>
      <c r="C213" s="16">
        <f t="shared" si="213"/>
        <v>1195380</v>
      </c>
      <c r="D213" s="16">
        <f t="shared" ref="D213:E213" si="214">D218</f>
        <v>1195380</v>
      </c>
      <c r="E213" s="16">
        <f t="shared" si="214"/>
        <v>0</v>
      </c>
      <c r="F213" s="16">
        <f t="shared" si="213"/>
        <v>7651395</v>
      </c>
      <c r="G213" s="16">
        <f t="shared" si="213"/>
        <v>7651395</v>
      </c>
      <c r="H213" s="16">
        <f t="shared" si="213"/>
        <v>7651395</v>
      </c>
      <c r="I213" s="16">
        <f t="shared" si="213"/>
        <v>7651395</v>
      </c>
      <c r="J213" s="16">
        <f t="shared" si="213"/>
        <v>7651395</v>
      </c>
      <c r="K213" s="40"/>
    </row>
    <row r="214" spans="1:11" ht="26" x14ac:dyDescent="0.35">
      <c r="A214" s="14" t="s">
        <v>22</v>
      </c>
      <c r="B214" s="15">
        <f t="shared" ref="B214:J214" si="215">B219</f>
        <v>0</v>
      </c>
      <c r="C214" s="15">
        <f t="shared" si="215"/>
        <v>0</v>
      </c>
      <c r="D214" s="15">
        <f t="shared" ref="D214:E214" si="216">D219</f>
        <v>0</v>
      </c>
      <c r="E214" s="15">
        <f t="shared" si="216"/>
        <v>0</v>
      </c>
      <c r="F214" s="15">
        <f t="shared" si="215"/>
        <v>0</v>
      </c>
      <c r="G214" s="15">
        <f t="shared" si="215"/>
        <v>0</v>
      </c>
      <c r="H214" s="15">
        <f t="shared" si="215"/>
        <v>0</v>
      </c>
      <c r="I214" s="15">
        <f t="shared" si="215"/>
        <v>0</v>
      </c>
      <c r="J214" s="15">
        <f t="shared" si="215"/>
        <v>0</v>
      </c>
      <c r="K214" s="40"/>
    </row>
    <row r="215" spans="1:11" x14ac:dyDescent="0.35">
      <c r="A215" s="12" t="s">
        <v>13</v>
      </c>
      <c r="B215" s="15"/>
      <c r="C215" s="15"/>
      <c r="D215" s="15"/>
      <c r="E215" s="15"/>
      <c r="F215" s="15"/>
      <c r="G215" s="15"/>
      <c r="H215" s="15"/>
      <c r="I215" s="15"/>
      <c r="J215" s="15"/>
      <c r="K215" s="40"/>
    </row>
    <row r="216" spans="1:11" x14ac:dyDescent="0.35">
      <c r="A216" s="14" t="s">
        <v>14</v>
      </c>
      <c r="B216" s="15"/>
      <c r="C216" s="15"/>
      <c r="D216" s="15"/>
      <c r="E216" s="15"/>
      <c r="F216" s="15"/>
      <c r="G216" s="15"/>
      <c r="H216" s="15"/>
      <c r="I216" s="15"/>
      <c r="J216" s="15"/>
      <c r="K216" s="40"/>
    </row>
    <row r="217" spans="1:11" x14ac:dyDescent="0.35">
      <c r="A217" s="14" t="s">
        <v>15</v>
      </c>
      <c r="B217" s="16">
        <f t="shared" ref="B217:J217" si="217">B218+B219</f>
        <v>2695380</v>
      </c>
      <c r="C217" s="16">
        <f t="shared" si="217"/>
        <v>1195380</v>
      </c>
      <c r="D217" s="16">
        <f t="shared" ref="D217:E217" si="218">D218+D219</f>
        <v>1195380</v>
      </c>
      <c r="E217" s="16">
        <f t="shared" si="218"/>
        <v>0</v>
      </c>
      <c r="F217" s="16">
        <f t="shared" si="217"/>
        <v>7651395</v>
      </c>
      <c r="G217" s="16">
        <f t="shared" si="217"/>
        <v>7651395</v>
      </c>
      <c r="H217" s="16">
        <f t="shared" si="217"/>
        <v>7651395</v>
      </c>
      <c r="I217" s="16">
        <f t="shared" si="217"/>
        <v>7651395</v>
      </c>
      <c r="J217" s="16">
        <f t="shared" si="217"/>
        <v>7651395</v>
      </c>
      <c r="K217" s="40"/>
    </row>
    <row r="218" spans="1:11" x14ac:dyDescent="0.35">
      <c r="A218" s="14" t="s">
        <v>16</v>
      </c>
      <c r="B218" s="16">
        <f t="shared" ref="B218:J218" si="219">B221</f>
        <v>2695380</v>
      </c>
      <c r="C218" s="16">
        <f t="shared" si="219"/>
        <v>1195380</v>
      </c>
      <c r="D218" s="16">
        <f t="shared" ref="D218:E218" si="220">D221</f>
        <v>1195380</v>
      </c>
      <c r="E218" s="16">
        <f t="shared" si="220"/>
        <v>0</v>
      </c>
      <c r="F218" s="16">
        <f t="shared" si="219"/>
        <v>7651395</v>
      </c>
      <c r="G218" s="16">
        <f t="shared" si="219"/>
        <v>7651395</v>
      </c>
      <c r="H218" s="16">
        <f t="shared" si="219"/>
        <v>7651395</v>
      </c>
      <c r="I218" s="16">
        <f t="shared" si="219"/>
        <v>7651395</v>
      </c>
      <c r="J218" s="16">
        <f t="shared" si="219"/>
        <v>7651395</v>
      </c>
      <c r="K218" s="40"/>
    </row>
    <row r="219" spans="1:11" ht="26" x14ac:dyDescent="0.35">
      <c r="A219" s="14" t="s">
        <v>24</v>
      </c>
      <c r="B219" s="15">
        <f t="shared" ref="B219:J219" si="221">B222</f>
        <v>0</v>
      </c>
      <c r="C219" s="15">
        <f t="shared" si="221"/>
        <v>0</v>
      </c>
      <c r="D219" s="15">
        <f t="shared" ref="D219:E219" si="222">D222</f>
        <v>0</v>
      </c>
      <c r="E219" s="15">
        <f t="shared" si="222"/>
        <v>0</v>
      </c>
      <c r="F219" s="15">
        <f t="shared" si="221"/>
        <v>0</v>
      </c>
      <c r="G219" s="15">
        <f t="shared" si="221"/>
        <v>0</v>
      </c>
      <c r="H219" s="15">
        <f t="shared" si="221"/>
        <v>0</v>
      </c>
      <c r="I219" s="15">
        <f t="shared" si="221"/>
        <v>0</v>
      </c>
      <c r="J219" s="15">
        <f t="shared" si="221"/>
        <v>0</v>
      </c>
      <c r="K219" s="40"/>
    </row>
    <row r="220" spans="1:11" x14ac:dyDescent="0.35">
      <c r="A220" s="14" t="s">
        <v>18</v>
      </c>
      <c r="B220" s="16">
        <f t="shared" ref="B220:J220" si="223">B221+B222</f>
        <v>2695380</v>
      </c>
      <c r="C220" s="16">
        <f t="shared" si="223"/>
        <v>1195380</v>
      </c>
      <c r="D220" s="16">
        <f t="shared" ref="D220:E220" si="224">D221+D222</f>
        <v>1195380</v>
      </c>
      <c r="E220" s="16">
        <f t="shared" si="224"/>
        <v>0</v>
      </c>
      <c r="F220" s="16">
        <f t="shared" si="223"/>
        <v>7651395</v>
      </c>
      <c r="G220" s="16">
        <f t="shared" si="223"/>
        <v>7651395</v>
      </c>
      <c r="H220" s="16">
        <f t="shared" si="223"/>
        <v>7651395</v>
      </c>
      <c r="I220" s="16">
        <f t="shared" si="223"/>
        <v>7651395</v>
      </c>
      <c r="J220" s="16">
        <f t="shared" si="223"/>
        <v>7651395</v>
      </c>
      <c r="K220" s="40"/>
    </row>
    <row r="221" spans="1:11" x14ac:dyDescent="0.35">
      <c r="A221" s="14" t="s">
        <v>16</v>
      </c>
      <c r="B221" s="16">
        <v>2695380</v>
      </c>
      <c r="C221" s="16">
        <v>1195380</v>
      </c>
      <c r="D221" s="16">
        <v>1195380</v>
      </c>
      <c r="E221" s="16">
        <v>0</v>
      </c>
      <c r="F221" s="16">
        <v>7651395</v>
      </c>
      <c r="G221" s="16">
        <v>7651395</v>
      </c>
      <c r="H221" s="16">
        <v>7651395</v>
      </c>
      <c r="I221" s="16">
        <v>7651395</v>
      </c>
      <c r="J221" s="16">
        <v>7651395</v>
      </c>
      <c r="K221" s="40"/>
    </row>
    <row r="222" spans="1:11" ht="26" x14ac:dyDescent="0.35">
      <c r="A222" s="14" t="s">
        <v>24</v>
      </c>
      <c r="B222" s="15">
        <v>0</v>
      </c>
      <c r="C222" s="15">
        <v>0</v>
      </c>
      <c r="D222" s="15">
        <v>0</v>
      </c>
      <c r="E222" s="15">
        <v>0</v>
      </c>
      <c r="F222" s="15">
        <v>0</v>
      </c>
      <c r="G222" s="15">
        <v>0</v>
      </c>
      <c r="H222" s="15">
        <v>0</v>
      </c>
      <c r="I222" s="15">
        <v>0</v>
      </c>
      <c r="J222" s="15">
        <v>0</v>
      </c>
      <c r="K222" s="41"/>
    </row>
    <row r="223" spans="1:11" x14ac:dyDescent="0.35">
      <c r="A223" s="43" t="s">
        <v>40</v>
      </c>
      <c r="B223" s="44"/>
      <c r="C223" s="44"/>
      <c r="D223" s="44"/>
      <c r="E223" s="44"/>
      <c r="F223" s="44"/>
      <c r="G223" s="44"/>
      <c r="H223" s="44"/>
      <c r="I223" s="44"/>
      <c r="J223" s="44"/>
      <c r="K223" s="45"/>
    </row>
    <row r="224" spans="1:11" x14ac:dyDescent="0.35">
      <c r="A224" s="12" t="s">
        <v>4</v>
      </c>
      <c r="B224" s="13">
        <f t="shared" ref="B224:J224" si="225">B228</f>
        <v>28723501</v>
      </c>
      <c r="C224" s="13">
        <f t="shared" si="225"/>
        <v>29237700</v>
      </c>
      <c r="D224" s="13">
        <f t="shared" ref="D224:E224" si="226">D228</f>
        <v>22509541</v>
      </c>
      <c r="E224" s="13">
        <f t="shared" si="226"/>
        <v>0</v>
      </c>
      <c r="F224" s="13">
        <f t="shared" si="225"/>
        <v>7227284</v>
      </c>
      <c r="G224" s="13">
        <f t="shared" si="225"/>
        <v>6995764</v>
      </c>
      <c r="H224" s="13">
        <f t="shared" si="225"/>
        <v>6910502</v>
      </c>
      <c r="I224" s="13">
        <f t="shared" si="225"/>
        <v>6910502</v>
      </c>
      <c r="J224" s="13">
        <f t="shared" si="225"/>
        <v>9210502</v>
      </c>
      <c r="K224" s="39"/>
    </row>
    <row r="225" spans="1:11" x14ac:dyDescent="0.35">
      <c r="A225" s="14" t="s">
        <v>5</v>
      </c>
      <c r="B225" s="15"/>
      <c r="C225" s="15"/>
      <c r="D225" s="15"/>
      <c r="E225" s="15"/>
      <c r="F225" s="15"/>
      <c r="G225" s="15"/>
      <c r="H225" s="15"/>
      <c r="I225" s="15"/>
      <c r="J225" s="15"/>
      <c r="K225" s="40"/>
    </row>
    <row r="226" spans="1:11" x14ac:dyDescent="0.35">
      <c r="A226" s="14" t="s">
        <v>7</v>
      </c>
      <c r="B226" s="15"/>
      <c r="C226" s="15"/>
      <c r="D226" s="15"/>
      <c r="E226" s="15"/>
      <c r="F226" s="15"/>
      <c r="G226" s="15"/>
      <c r="H226" s="15"/>
      <c r="I226" s="15"/>
      <c r="J226" s="15"/>
      <c r="K226" s="40"/>
    </row>
    <row r="227" spans="1:11" x14ac:dyDescent="0.35">
      <c r="A227" s="14" t="s">
        <v>8</v>
      </c>
      <c r="B227" s="15"/>
      <c r="C227" s="15"/>
      <c r="D227" s="15"/>
      <c r="E227" s="15"/>
      <c r="F227" s="15"/>
      <c r="G227" s="15"/>
      <c r="H227" s="15"/>
      <c r="I227" s="15"/>
      <c r="J227" s="15"/>
      <c r="K227" s="40"/>
    </row>
    <row r="228" spans="1:11" x14ac:dyDescent="0.35">
      <c r="A228" s="12" t="s">
        <v>9</v>
      </c>
      <c r="B228" s="16">
        <f t="shared" ref="B228:J228" si="227">B230+B231</f>
        <v>28723501</v>
      </c>
      <c r="C228" s="16">
        <f t="shared" si="227"/>
        <v>29237700</v>
      </c>
      <c r="D228" s="16">
        <f t="shared" ref="D228:E228" si="228">D230+D231</f>
        <v>22509541</v>
      </c>
      <c r="E228" s="16">
        <f t="shared" si="228"/>
        <v>0</v>
      </c>
      <c r="F228" s="16">
        <f t="shared" si="227"/>
        <v>7227284</v>
      </c>
      <c r="G228" s="16">
        <f t="shared" si="227"/>
        <v>6995764</v>
      </c>
      <c r="H228" s="16">
        <f t="shared" si="227"/>
        <v>6910502</v>
      </c>
      <c r="I228" s="16">
        <f t="shared" si="227"/>
        <v>6910502</v>
      </c>
      <c r="J228" s="16">
        <f t="shared" si="227"/>
        <v>9210502</v>
      </c>
      <c r="K228" s="40"/>
    </row>
    <row r="229" spans="1:11" x14ac:dyDescent="0.35">
      <c r="A229" s="14" t="s">
        <v>10</v>
      </c>
      <c r="B229" s="15"/>
      <c r="C229" s="15"/>
      <c r="D229" s="15"/>
      <c r="E229" s="15"/>
      <c r="F229" s="15"/>
      <c r="G229" s="15"/>
      <c r="H229" s="15"/>
      <c r="I229" s="15"/>
      <c r="J229" s="15"/>
      <c r="K229" s="40"/>
    </row>
    <row r="230" spans="1:11" x14ac:dyDescent="0.35">
      <c r="A230" s="14" t="s">
        <v>11</v>
      </c>
      <c r="B230" s="16">
        <f t="shared" ref="B230:J230" si="229">B235</f>
        <v>28723501</v>
      </c>
      <c r="C230" s="16">
        <f t="shared" si="229"/>
        <v>29237700</v>
      </c>
      <c r="D230" s="16">
        <f t="shared" ref="D230:E230" si="230">D235</f>
        <v>22509541</v>
      </c>
      <c r="E230" s="16">
        <f t="shared" si="230"/>
        <v>0</v>
      </c>
      <c r="F230" s="16">
        <f t="shared" si="229"/>
        <v>5748284</v>
      </c>
      <c r="G230" s="16">
        <f t="shared" si="229"/>
        <v>5516764</v>
      </c>
      <c r="H230" s="16">
        <f t="shared" si="229"/>
        <v>5431502</v>
      </c>
      <c r="I230" s="16">
        <f t="shared" si="229"/>
        <v>5431502</v>
      </c>
      <c r="J230" s="16">
        <f t="shared" si="229"/>
        <v>7731502</v>
      </c>
      <c r="K230" s="40"/>
    </row>
    <row r="231" spans="1:11" ht="26" x14ac:dyDescent="0.35">
      <c r="A231" s="14" t="s">
        <v>12</v>
      </c>
      <c r="B231" s="16">
        <f t="shared" ref="B231:J231" si="231">B236</f>
        <v>0</v>
      </c>
      <c r="C231" s="16">
        <f t="shared" si="231"/>
        <v>0</v>
      </c>
      <c r="D231" s="16">
        <f t="shared" ref="D231:E231" si="232">D236</f>
        <v>0</v>
      </c>
      <c r="E231" s="16">
        <f t="shared" si="232"/>
        <v>0</v>
      </c>
      <c r="F231" s="16">
        <f t="shared" si="231"/>
        <v>1479000</v>
      </c>
      <c r="G231" s="16">
        <f t="shared" si="231"/>
        <v>1479000</v>
      </c>
      <c r="H231" s="16">
        <f t="shared" si="231"/>
        <v>1479000</v>
      </c>
      <c r="I231" s="16">
        <f t="shared" si="231"/>
        <v>1479000</v>
      </c>
      <c r="J231" s="16">
        <f t="shared" si="231"/>
        <v>1479000</v>
      </c>
      <c r="K231" s="40"/>
    </row>
    <row r="232" spans="1:11" x14ac:dyDescent="0.35">
      <c r="A232" s="12" t="s">
        <v>13</v>
      </c>
      <c r="B232" s="15"/>
      <c r="C232" s="15"/>
      <c r="D232" s="15"/>
      <c r="E232" s="15"/>
      <c r="F232" s="15"/>
      <c r="G232" s="15"/>
      <c r="H232" s="15"/>
      <c r="I232" s="15"/>
      <c r="J232" s="15"/>
      <c r="K232" s="40"/>
    </row>
    <row r="233" spans="1:11" x14ac:dyDescent="0.35">
      <c r="A233" s="14" t="s">
        <v>14</v>
      </c>
      <c r="B233" s="15"/>
      <c r="C233" s="15"/>
      <c r="D233" s="15"/>
      <c r="E233" s="15"/>
      <c r="F233" s="15"/>
      <c r="G233" s="15"/>
      <c r="H233" s="15"/>
      <c r="I233" s="15"/>
      <c r="J233" s="15"/>
      <c r="K233" s="40"/>
    </row>
    <row r="234" spans="1:11" x14ac:dyDescent="0.35">
      <c r="A234" s="14" t="s">
        <v>15</v>
      </c>
      <c r="B234" s="16">
        <f t="shared" ref="B234:J234" si="233">+B235+B236</f>
        <v>28723501</v>
      </c>
      <c r="C234" s="16">
        <f t="shared" si="233"/>
        <v>29237700</v>
      </c>
      <c r="D234" s="16">
        <f t="shared" ref="D234:E234" si="234">+D235+D236</f>
        <v>22509541</v>
      </c>
      <c r="E234" s="16">
        <f t="shared" si="234"/>
        <v>0</v>
      </c>
      <c r="F234" s="16">
        <f t="shared" si="233"/>
        <v>7227284</v>
      </c>
      <c r="G234" s="16">
        <f t="shared" si="233"/>
        <v>6995764</v>
      </c>
      <c r="H234" s="16">
        <f t="shared" si="233"/>
        <v>6910502</v>
      </c>
      <c r="I234" s="16">
        <f t="shared" si="233"/>
        <v>6910502</v>
      </c>
      <c r="J234" s="16">
        <f t="shared" si="233"/>
        <v>9210502</v>
      </c>
      <c r="K234" s="40"/>
    </row>
    <row r="235" spans="1:11" x14ac:dyDescent="0.35">
      <c r="A235" s="14" t="s">
        <v>16</v>
      </c>
      <c r="B235" s="16">
        <f t="shared" ref="B235:J235" si="235">B238</f>
        <v>28723501</v>
      </c>
      <c r="C235" s="16">
        <f t="shared" si="235"/>
        <v>29237700</v>
      </c>
      <c r="D235" s="16">
        <f t="shared" ref="D235:E235" si="236">D238</f>
        <v>22509541</v>
      </c>
      <c r="E235" s="16">
        <f t="shared" si="236"/>
        <v>0</v>
      </c>
      <c r="F235" s="16">
        <f t="shared" si="235"/>
        <v>5748284</v>
      </c>
      <c r="G235" s="16">
        <f t="shared" si="235"/>
        <v>5516764</v>
      </c>
      <c r="H235" s="16">
        <f t="shared" si="235"/>
        <v>5431502</v>
      </c>
      <c r="I235" s="16">
        <f t="shared" si="235"/>
        <v>5431502</v>
      </c>
      <c r="J235" s="16">
        <f t="shared" si="235"/>
        <v>7731502</v>
      </c>
      <c r="K235" s="40"/>
    </row>
    <row r="236" spans="1:11" ht="26" x14ac:dyDescent="0.35">
      <c r="A236" s="14" t="s">
        <v>17</v>
      </c>
      <c r="B236" s="16">
        <f t="shared" ref="B236:J236" si="237">B239</f>
        <v>0</v>
      </c>
      <c r="C236" s="16">
        <f t="shared" si="237"/>
        <v>0</v>
      </c>
      <c r="D236" s="16">
        <f t="shared" ref="D236:E236" si="238">D239</f>
        <v>0</v>
      </c>
      <c r="E236" s="16">
        <f t="shared" si="238"/>
        <v>0</v>
      </c>
      <c r="F236" s="16">
        <f t="shared" si="237"/>
        <v>1479000</v>
      </c>
      <c r="G236" s="16">
        <f t="shared" si="237"/>
        <v>1479000</v>
      </c>
      <c r="H236" s="16">
        <f t="shared" si="237"/>
        <v>1479000</v>
      </c>
      <c r="I236" s="16">
        <f t="shared" si="237"/>
        <v>1479000</v>
      </c>
      <c r="J236" s="16">
        <f t="shared" si="237"/>
        <v>1479000</v>
      </c>
      <c r="K236" s="40"/>
    </row>
    <row r="237" spans="1:11" x14ac:dyDescent="0.35">
      <c r="A237" s="14" t="s">
        <v>18</v>
      </c>
      <c r="B237" s="16">
        <f>B238</f>
        <v>28723501</v>
      </c>
      <c r="C237" s="16">
        <f t="shared" ref="C237:D237" si="239">C238</f>
        <v>29237700</v>
      </c>
      <c r="D237" s="16">
        <f t="shared" si="239"/>
        <v>22509541</v>
      </c>
      <c r="E237" s="16">
        <f>E238+E239</f>
        <v>0</v>
      </c>
      <c r="F237" s="16">
        <f>F238+F239</f>
        <v>7227284</v>
      </c>
      <c r="G237" s="16">
        <f t="shared" ref="G237:J237" si="240">G238+G239</f>
        <v>6995764</v>
      </c>
      <c r="H237" s="16">
        <f t="shared" si="240"/>
        <v>6910502</v>
      </c>
      <c r="I237" s="16">
        <f t="shared" si="240"/>
        <v>6910502</v>
      </c>
      <c r="J237" s="16">
        <f t="shared" si="240"/>
        <v>9210502</v>
      </c>
      <c r="K237" s="40"/>
    </row>
    <row r="238" spans="1:11" x14ac:dyDescent="0.35">
      <c r="A238" s="14" t="s">
        <v>16</v>
      </c>
      <c r="B238" s="16">
        <f t="shared" ref="B238:J238" si="241">B255+B272+B289+B306</f>
        <v>28723501</v>
      </c>
      <c r="C238" s="16">
        <f t="shared" si="241"/>
        <v>29237700</v>
      </c>
      <c r="D238" s="16">
        <f t="shared" ref="D238:E238" si="242">D255+D272+D289+D306</f>
        <v>22509541</v>
      </c>
      <c r="E238" s="16">
        <f t="shared" si="242"/>
        <v>0</v>
      </c>
      <c r="F238" s="16">
        <f t="shared" si="241"/>
        <v>5748284</v>
      </c>
      <c r="G238" s="16">
        <f t="shared" si="241"/>
        <v>5516764</v>
      </c>
      <c r="H238" s="16">
        <f t="shared" si="241"/>
        <v>5431502</v>
      </c>
      <c r="I238" s="16">
        <f t="shared" si="241"/>
        <v>5431502</v>
      </c>
      <c r="J238" s="16">
        <f t="shared" si="241"/>
        <v>7731502</v>
      </c>
      <c r="K238" s="40"/>
    </row>
    <row r="239" spans="1:11" ht="26" x14ac:dyDescent="0.35">
      <c r="A239" s="14" t="s">
        <v>17</v>
      </c>
      <c r="B239" s="16">
        <f t="shared" ref="B239:J239" si="243">B256+B273+B290+B307</f>
        <v>0</v>
      </c>
      <c r="C239" s="16">
        <f t="shared" si="243"/>
        <v>0</v>
      </c>
      <c r="D239" s="16">
        <f>D256+D273+D290+D307</f>
        <v>0</v>
      </c>
      <c r="E239" s="16">
        <f t="shared" ref="E239" si="244">E256+E273+E290+E307</f>
        <v>0</v>
      </c>
      <c r="F239" s="16">
        <f t="shared" si="243"/>
        <v>1479000</v>
      </c>
      <c r="G239" s="16">
        <f t="shared" si="243"/>
        <v>1479000</v>
      </c>
      <c r="H239" s="16">
        <f t="shared" si="243"/>
        <v>1479000</v>
      </c>
      <c r="I239" s="16">
        <f t="shared" si="243"/>
        <v>1479000</v>
      </c>
      <c r="J239" s="16">
        <f t="shared" si="243"/>
        <v>1479000</v>
      </c>
      <c r="K239" s="41"/>
    </row>
    <row r="240" spans="1:11" ht="14.5" customHeight="1" x14ac:dyDescent="0.35">
      <c r="A240" s="36" t="s">
        <v>41</v>
      </c>
      <c r="B240" s="37"/>
      <c r="C240" s="37"/>
      <c r="D240" s="37"/>
      <c r="E240" s="37"/>
      <c r="F240" s="37"/>
      <c r="G240" s="37"/>
      <c r="H240" s="37"/>
      <c r="I240" s="37"/>
      <c r="J240" s="38"/>
      <c r="K240" s="42" t="s">
        <v>42</v>
      </c>
    </row>
    <row r="241" spans="1:11" x14ac:dyDescent="0.35">
      <c r="A241" s="12" t="s">
        <v>4</v>
      </c>
      <c r="B241" s="16">
        <f t="shared" ref="B241:J241" si="245">B245</f>
        <v>4909286</v>
      </c>
      <c r="C241" s="16">
        <f t="shared" si="245"/>
        <v>1578824</v>
      </c>
      <c r="D241" s="16">
        <f t="shared" ref="D241:E241" si="246">D245</f>
        <v>1578824</v>
      </c>
      <c r="E241" s="16">
        <f t="shared" si="246"/>
        <v>0</v>
      </c>
      <c r="F241" s="16">
        <f t="shared" si="245"/>
        <v>5247595</v>
      </c>
      <c r="G241" s="16">
        <f t="shared" si="245"/>
        <v>4927595</v>
      </c>
      <c r="H241" s="16">
        <f t="shared" si="245"/>
        <v>4842333</v>
      </c>
      <c r="I241" s="16">
        <f t="shared" si="245"/>
        <v>4842333</v>
      </c>
      <c r="J241" s="16">
        <f t="shared" si="245"/>
        <v>6642333</v>
      </c>
      <c r="K241" s="40"/>
    </row>
    <row r="242" spans="1:11" x14ac:dyDescent="0.35">
      <c r="A242" s="14" t="s">
        <v>5</v>
      </c>
      <c r="B242" s="15"/>
      <c r="C242" s="15"/>
      <c r="D242" s="15"/>
      <c r="E242" s="15"/>
      <c r="F242" s="15"/>
      <c r="G242" s="15"/>
      <c r="H242" s="15"/>
      <c r="I242" s="15"/>
      <c r="J242" s="15"/>
      <c r="K242" s="40"/>
    </row>
    <row r="243" spans="1:11" x14ac:dyDescent="0.35">
      <c r="A243" s="14" t="s">
        <v>7</v>
      </c>
      <c r="B243" s="15"/>
      <c r="C243" s="15"/>
      <c r="D243" s="15"/>
      <c r="E243" s="15"/>
      <c r="F243" s="15"/>
      <c r="G243" s="15"/>
      <c r="H243" s="15"/>
      <c r="I243" s="15"/>
      <c r="J243" s="15"/>
      <c r="K243" s="40"/>
    </row>
    <row r="244" spans="1:11" x14ac:dyDescent="0.35">
      <c r="A244" s="14" t="s">
        <v>8</v>
      </c>
      <c r="B244" s="15"/>
      <c r="C244" s="15"/>
      <c r="D244" s="15"/>
      <c r="E244" s="15"/>
      <c r="F244" s="15"/>
      <c r="G244" s="15"/>
      <c r="H244" s="15"/>
      <c r="I244" s="15"/>
      <c r="J244" s="15"/>
      <c r="K244" s="40"/>
    </row>
    <row r="245" spans="1:11" x14ac:dyDescent="0.35">
      <c r="A245" s="12" t="s">
        <v>9</v>
      </c>
      <c r="B245" s="16">
        <f t="shared" ref="B245:J245" si="247">B247+B248</f>
        <v>4909286</v>
      </c>
      <c r="C245" s="16">
        <f t="shared" si="247"/>
        <v>1578824</v>
      </c>
      <c r="D245" s="16">
        <f t="shared" ref="D245:E245" si="248">D247+D248</f>
        <v>1578824</v>
      </c>
      <c r="E245" s="16">
        <f t="shared" si="248"/>
        <v>0</v>
      </c>
      <c r="F245" s="16">
        <f t="shared" si="247"/>
        <v>5247595</v>
      </c>
      <c r="G245" s="16">
        <f t="shared" si="247"/>
        <v>4927595</v>
      </c>
      <c r="H245" s="16">
        <f t="shared" si="247"/>
        <v>4842333</v>
      </c>
      <c r="I245" s="16">
        <f t="shared" si="247"/>
        <v>4842333</v>
      </c>
      <c r="J245" s="16">
        <f t="shared" si="247"/>
        <v>6642333</v>
      </c>
      <c r="K245" s="40"/>
    </row>
    <row r="246" spans="1:11" x14ac:dyDescent="0.35">
      <c r="A246" s="14" t="s">
        <v>10</v>
      </c>
      <c r="B246" s="15"/>
      <c r="C246" s="15"/>
      <c r="D246" s="15"/>
      <c r="E246" s="15"/>
      <c r="F246" s="15"/>
      <c r="G246" s="15"/>
      <c r="H246" s="15"/>
      <c r="I246" s="15"/>
      <c r="J246" s="15"/>
      <c r="K246" s="40"/>
    </row>
    <row r="247" spans="1:11" x14ac:dyDescent="0.35">
      <c r="A247" s="14" t="s">
        <v>11</v>
      </c>
      <c r="B247" s="16">
        <f t="shared" ref="B247:J247" si="249">B252</f>
        <v>4909286</v>
      </c>
      <c r="C247" s="16">
        <f t="shared" si="249"/>
        <v>1578824</v>
      </c>
      <c r="D247" s="16">
        <f t="shared" ref="D247:E247" si="250">D252</f>
        <v>1578824</v>
      </c>
      <c r="E247" s="16">
        <f t="shared" si="250"/>
        <v>0</v>
      </c>
      <c r="F247" s="16">
        <f t="shared" si="249"/>
        <v>3768595</v>
      </c>
      <c r="G247" s="16">
        <f t="shared" si="249"/>
        <v>3448595</v>
      </c>
      <c r="H247" s="16">
        <f t="shared" si="249"/>
        <v>3363333</v>
      </c>
      <c r="I247" s="16">
        <f t="shared" si="249"/>
        <v>3363333</v>
      </c>
      <c r="J247" s="16">
        <f t="shared" si="249"/>
        <v>5163333</v>
      </c>
      <c r="K247" s="40"/>
    </row>
    <row r="248" spans="1:11" ht="26" x14ac:dyDescent="0.35">
      <c r="A248" s="14" t="s">
        <v>22</v>
      </c>
      <c r="B248" s="16">
        <f t="shared" ref="B248:J248" si="251">B253</f>
        <v>0</v>
      </c>
      <c r="C248" s="16">
        <f t="shared" si="251"/>
        <v>0</v>
      </c>
      <c r="D248" s="16">
        <f t="shared" ref="D248:E248" si="252">D253</f>
        <v>0</v>
      </c>
      <c r="E248" s="16">
        <f t="shared" si="252"/>
        <v>0</v>
      </c>
      <c r="F248" s="16">
        <f t="shared" si="251"/>
        <v>1479000</v>
      </c>
      <c r="G248" s="16">
        <f t="shared" si="251"/>
        <v>1479000</v>
      </c>
      <c r="H248" s="16">
        <f t="shared" si="251"/>
        <v>1479000</v>
      </c>
      <c r="I248" s="16">
        <f t="shared" si="251"/>
        <v>1479000</v>
      </c>
      <c r="J248" s="16">
        <f t="shared" si="251"/>
        <v>1479000</v>
      </c>
      <c r="K248" s="40"/>
    </row>
    <row r="249" spans="1:11" x14ac:dyDescent="0.35">
      <c r="A249" s="12" t="s">
        <v>13</v>
      </c>
      <c r="B249" s="15"/>
      <c r="C249" s="15"/>
      <c r="D249" s="15"/>
      <c r="E249" s="15"/>
      <c r="F249" s="15"/>
      <c r="G249" s="15"/>
      <c r="H249" s="15"/>
      <c r="I249" s="15"/>
      <c r="J249" s="15"/>
      <c r="K249" s="40"/>
    </row>
    <row r="250" spans="1:11" x14ac:dyDescent="0.35">
      <c r="A250" s="14" t="s">
        <v>14</v>
      </c>
      <c r="B250" s="15"/>
      <c r="C250" s="15"/>
      <c r="D250" s="15"/>
      <c r="E250" s="15"/>
      <c r="F250" s="15"/>
      <c r="G250" s="15"/>
      <c r="H250" s="15"/>
      <c r="I250" s="15"/>
      <c r="J250" s="15"/>
      <c r="K250" s="40"/>
    </row>
    <row r="251" spans="1:11" x14ac:dyDescent="0.35">
      <c r="A251" s="14" t="s">
        <v>15</v>
      </c>
      <c r="B251" s="16">
        <f t="shared" ref="B251:J251" si="253">B252+B253</f>
        <v>4909286</v>
      </c>
      <c r="C251" s="16">
        <f t="shared" si="253"/>
        <v>1578824</v>
      </c>
      <c r="D251" s="16">
        <f t="shared" ref="D251:E251" si="254">D252+D253</f>
        <v>1578824</v>
      </c>
      <c r="E251" s="16">
        <f t="shared" si="254"/>
        <v>0</v>
      </c>
      <c r="F251" s="16">
        <f t="shared" si="253"/>
        <v>5247595</v>
      </c>
      <c r="G251" s="16">
        <f t="shared" si="253"/>
        <v>4927595</v>
      </c>
      <c r="H251" s="16">
        <f t="shared" si="253"/>
        <v>4842333</v>
      </c>
      <c r="I251" s="16">
        <f t="shared" si="253"/>
        <v>4842333</v>
      </c>
      <c r="J251" s="16">
        <f t="shared" si="253"/>
        <v>6642333</v>
      </c>
      <c r="K251" s="40"/>
    </row>
    <row r="252" spans="1:11" x14ac:dyDescent="0.35">
      <c r="A252" s="14" t="s">
        <v>16</v>
      </c>
      <c r="B252" s="16">
        <f t="shared" ref="B252:J252" si="255">B255</f>
        <v>4909286</v>
      </c>
      <c r="C252" s="16">
        <f t="shared" si="255"/>
        <v>1578824</v>
      </c>
      <c r="D252" s="16">
        <f t="shared" ref="D252:E252" si="256">D255</f>
        <v>1578824</v>
      </c>
      <c r="E252" s="16">
        <f t="shared" si="256"/>
        <v>0</v>
      </c>
      <c r="F252" s="16">
        <f t="shared" si="255"/>
        <v>3768595</v>
      </c>
      <c r="G252" s="16">
        <f t="shared" si="255"/>
        <v>3448595</v>
      </c>
      <c r="H252" s="16">
        <f t="shared" si="255"/>
        <v>3363333</v>
      </c>
      <c r="I252" s="16">
        <f t="shared" si="255"/>
        <v>3363333</v>
      </c>
      <c r="J252" s="16">
        <f t="shared" si="255"/>
        <v>5163333</v>
      </c>
      <c r="K252" s="40"/>
    </row>
    <row r="253" spans="1:11" ht="26" x14ac:dyDescent="0.35">
      <c r="A253" s="14" t="s">
        <v>24</v>
      </c>
      <c r="B253" s="16">
        <f t="shared" ref="B253:J253" si="257">B256</f>
        <v>0</v>
      </c>
      <c r="C253" s="16">
        <f t="shared" si="257"/>
        <v>0</v>
      </c>
      <c r="D253" s="16">
        <f t="shared" ref="D253:E253" si="258">D256</f>
        <v>0</v>
      </c>
      <c r="E253" s="16">
        <f t="shared" si="258"/>
        <v>0</v>
      </c>
      <c r="F253" s="16">
        <f t="shared" si="257"/>
        <v>1479000</v>
      </c>
      <c r="G253" s="16">
        <f t="shared" si="257"/>
        <v>1479000</v>
      </c>
      <c r="H253" s="16">
        <f t="shared" si="257"/>
        <v>1479000</v>
      </c>
      <c r="I253" s="16">
        <f t="shared" si="257"/>
        <v>1479000</v>
      </c>
      <c r="J253" s="16">
        <f t="shared" si="257"/>
        <v>1479000</v>
      </c>
      <c r="K253" s="40"/>
    </row>
    <row r="254" spans="1:11" x14ac:dyDescent="0.35">
      <c r="A254" s="14" t="s">
        <v>18</v>
      </c>
      <c r="B254" s="16">
        <f t="shared" ref="B254:J254" si="259">B255+B256</f>
        <v>4909286</v>
      </c>
      <c r="C254" s="16">
        <f t="shared" si="259"/>
        <v>1578824</v>
      </c>
      <c r="D254" s="16">
        <f t="shared" ref="D254:E254" si="260">D255+D256</f>
        <v>1578824</v>
      </c>
      <c r="E254" s="16">
        <f t="shared" si="260"/>
        <v>0</v>
      </c>
      <c r="F254" s="16">
        <f>F255+F256</f>
        <v>5247595</v>
      </c>
      <c r="G254" s="16">
        <f t="shared" si="259"/>
        <v>4927595</v>
      </c>
      <c r="H254" s="16">
        <f t="shared" si="259"/>
        <v>4842333</v>
      </c>
      <c r="I254" s="16">
        <f t="shared" si="259"/>
        <v>4842333</v>
      </c>
      <c r="J254" s="16">
        <f t="shared" si="259"/>
        <v>6642333</v>
      </c>
      <c r="K254" s="40"/>
    </row>
    <row r="255" spans="1:11" x14ac:dyDescent="0.35">
      <c r="A255" s="14" t="s">
        <v>16</v>
      </c>
      <c r="B255" s="16">
        <v>4909286</v>
      </c>
      <c r="C255" s="16">
        <v>1578824</v>
      </c>
      <c r="D255" s="16">
        <v>1578824</v>
      </c>
      <c r="E255" s="16">
        <v>0</v>
      </c>
      <c r="F255" s="16">
        <v>3768595</v>
      </c>
      <c r="G255" s="16">
        <v>3448595</v>
      </c>
      <c r="H255" s="16">
        <v>3363333</v>
      </c>
      <c r="I255" s="16">
        <v>3363333</v>
      </c>
      <c r="J255" s="16">
        <v>5163333</v>
      </c>
      <c r="K255" s="40"/>
    </row>
    <row r="256" spans="1:11" ht="26" x14ac:dyDescent="0.35">
      <c r="A256" s="14" t="s">
        <v>24</v>
      </c>
      <c r="B256" s="15">
        <v>0</v>
      </c>
      <c r="C256" s="15">
        <v>0</v>
      </c>
      <c r="D256" s="15">
        <v>0</v>
      </c>
      <c r="E256" s="15">
        <v>0</v>
      </c>
      <c r="F256" s="16">
        <v>1479000</v>
      </c>
      <c r="G256" s="16">
        <v>1479000</v>
      </c>
      <c r="H256" s="16">
        <v>1479000</v>
      </c>
      <c r="I256" s="16">
        <v>1479000</v>
      </c>
      <c r="J256" s="16">
        <v>1479000</v>
      </c>
      <c r="K256" s="41"/>
    </row>
    <row r="257" spans="1:11" ht="14.5" customHeight="1" x14ac:dyDescent="0.35">
      <c r="A257" s="36" t="s">
        <v>43</v>
      </c>
      <c r="B257" s="37"/>
      <c r="C257" s="37"/>
      <c r="D257" s="37"/>
      <c r="E257" s="37"/>
      <c r="F257" s="37"/>
      <c r="G257" s="37"/>
      <c r="H257" s="37"/>
      <c r="I257" s="37"/>
      <c r="J257" s="38"/>
      <c r="K257" s="42" t="s">
        <v>31</v>
      </c>
    </row>
    <row r="258" spans="1:11" x14ac:dyDescent="0.35">
      <c r="A258" s="12" t="s">
        <v>4</v>
      </c>
      <c r="B258" s="16">
        <f t="shared" ref="B258:J258" si="261">B262</f>
        <v>265653</v>
      </c>
      <c r="C258" s="16">
        <f t="shared" si="261"/>
        <v>174173</v>
      </c>
      <c r="D258" s="16">
        <f t="shared" ref="D258:E258" si="262">D262</f>
        <v>180173</v>
      </c>
      <c r="E258" s="16">
        <f t="shared" si="262"/>
        <v>0</v>
      </c>
      <c r="F258" s="16">
        <f t="shared" si="261"/>
        <v>20000</v>
      </c>
      <c r="G258" s="16">
        <f t="shared" si="261"/>
        <v>28526</v>
      </c>
      <c r="H258" s="16">
        <f t="shared" si="261"/>
        <v>28526</v>
      </c>
      <c r="I258" s="16">
        <f t="shared" si="261"/>
        <v>28526</v>
      </c>
      <c r="J258" s="16">
        <f t="shared" si="261"/>
        <v>28526</v>
      </c>
      <c r="K258" s="40"/>
    </row>
    <row r="259" spans="1:11" x14ac:dyDescent="0.35">
      <c r="A259" s="14" t="s">
        <v>5</v>
      </c>
      <c r="B259" s="15"/>
      <c r="C259" s="15"/>
      <c r="D259" s="15"/>
      <c r="E259" s="15"/>
      <c r="F259" s="15"/>
      <c r="G259" s="15"/>
      <c r="H259" s="15"/>
      <c r="I259" s="15"/>
      <c r="J259" s="15"/>
      <c r="K259" s="40"/>
    </row>
    <row r="260" spans="1:11" x14ac:dyDescent="0.35">
      <c r="A260" s="14" t="s">
        <v>7</v>
      </c>
      <c r="B260" s="15"/>
      <c r="C260" s="15"/>
      <c r="D260" s="15"/>
      <c r="E260" s="15"/>
      <c r="F260" s="15"/>
      <c r="G260" s="15"/>
      <c r="H260" s="15"/>
      <c r="I260" s="15"/>
      <c r="J260" s="15"/>
      <c r="K260" s="40"/>
    </row>
    <row r="261" spans="1:11" x14ac:dyDescent="0.35">
      <c r="A261" s="14" t="s">
        <v>8</v>
      </c>
      <c r="B261" s="15"/>
      <c r="C261" s="15"/>
      <c r="D261" s="15"/>
      <c r="E261" s="15"/>
      <c r="F261" s="15"/>
      <c r="G261" s="15"/>
      <c r="H261" s="15"/>
      <c r="I261" s="15"/>
      <c r="J261" s="15"/>
      <c r="K261" s="40"/>
    </row>
    <row r="262" spans="1:11" x14ac:dyDescent="0.35">
      <c r="A262" s="12" t="s">
        <v>9</v>
      </c>
      <c r="B262" s="16">
        <f t="shared" ref="B262:J262" si="263">B264+B265</f>
        <v>265653</v>
      </c>
      <c r="C262" s="16">
        <f t="shared" si="263"/>
        <v>174173</v>
      </c>
      <c r="D262" s="16">
        <f t="shared" ref="D262:E262" si="264">D264+D265</f>
        <v>180173</v>
      </c>
      <c r="E262" s="16">
        <f t="shared" si="264"/>
        <v>0</v>
      </c>
      <c r="F262" s="16">
        <f t="shared" si="263"/>
        <v>20000</v>
      </c>
      <c r="G262" s="16">
        <f t="shared" si="263"/>
        <v>28526</v>
      </c>
      <c r="H262" s="16">
        <f t="shared" si="263"/>
        <v>28526</v>
      </c>
      <c r="I262" s="16">
        <f t="shared" si="263"/>
        <v>28526</v>
      </c>
      <c r="J262" s="16">
        <f t="shared" si="263"/>
        <v>28526</v>
      </c>
      <c r="K262" s="40"/>
    </row>
    <row r="263" spans="1:11" x14ac:dyDescent="0.35">
      <c r="A263" s="14" t="s">
        <v>10</v>
      </c>
      <c r="B263" s="15"/>
      <c r="C263" s="15"/>
      <c r="D263" s="15"/>
      <c r="E263" s="15"/>
      <c r="F263" s="15"/>
      <c r="G263" s="15"/>
      <c r="H263" s="15"/>
      <c r="I263" s="15"/>
      <c r="J263" s="15"/>
      <c r="K263" s="40"/>
    </row>
    <row r="264" spans="1:11" x14ac:dyDescent="0.35">
      <c r="A264" s="14" t="s">
        <v>11</v>
      </c>
      <c r="B264" s="16">
        <f t="shared" ref="B264:J264" si="265">B269</f>
        <v>265653</v>
      </c>
      <c r="C264" s="16">
        <f t="shared" si="265"/>
        <v>174173</v>
      </c>
      <c r="D264" s="16">
        <f t="shared" ref="D264:E264" si="266">D269</f>
        <v>180173</v>
      </c>
      <c r="E264" s="16">
        <f t="shared" si="266"/>
        <v>0</v>
      </c>
      <c r="F264" s="16">
        <f t="shared" si="265"/>
        <v>20000</v>
      </c>
      <c r="G264" s="16">
        <f t="shared" si="265"/>
        <v>28526</v>
      </c>
      <c r="H264" s="16">
        <f t="shared" si="265"/>
        <v>28526</v>
      </c>
      <c r="I264" s="16">
        <f t="shared" si="265"/>
        <v>28526</v>
      </c>
      <c r="J264" s="16">
        <f t="shared" si="265"/>
        <v>28526</v>
      </c>
      <c r="K264" s="40"/>
    </row>
    <row r="265" spans="1:11" ht="26" x14ac:dyDescent="0.35">
      <c r="A265" s="14" t="s">
        <v>22</v>
      </c>
      <c r="B265" s="15">
        <f t="shared" ref="B265:J265" si="267">B270</f>
        <v>0</v>
      </c>
      <c r="C265" s="15">
        <f t="shared" si="267"/>
        <v>0</v>
      </c>
      <c r="D265" s="15">
        <f t="shared" ref="D265:E265" si="268">D270</f>
        <v>0</v>
      </c>
      <c r="E265" s="15">
        <f t="shared" si="268"/>
        <v>0</v>
      </c>
      <c r="F265" s="15">
        <f t="shared" si="267"/>
        <v>0</v>
      </c>
      <c r="G265" s="15">
        <f t="shared" si="267"/>
        <v>0</v>
      </c>
      <c r="H265" s="15">
        <f t="shared" si="267"/>
        <v>0</v>
      </c>
      <c r="I265" s="15">
        <f t="shared" si="267"/>
        <v>0</v>
      </c>
      <c r="J265" s="15">
        <f t="shared" si="267"/>
        <v>0</v>
      </c>
      <c r="K265" s="40"/>
    </row>
    <row r="266" spans="1:11" x14ac:dyDescent="0.35">
      <c r="A266" s="12" t="s">
        <v>13</v>
      </c>
      <c r="B266" s="15"/>
      <c r="C266" s="15"/>
      <c r="D266" s="15"/>
      <c r="E266" s="15"/>
      <c r="F266" s="15"/>
      <c r="G266" s="15"/>
      <c r="H266" s="15"/>
      <c r="I266" s="15"/>
      <c r="J266" s="15"/>
      <c r="K266" s="40"/>
    </row>
    <row r="267" spans="1:11" x14ac:dyDescent="0.35">
      <c r="A267" s="14" t="s">
        <v>14</v>
      </c>
      <c r="B267" s="15"/>
      <c r="C267" s="15"/>
      <c r="D267" s="15"/>
      <c r="E267" s="15"/>
      <c r="F267" s="15"/>
      <c r="G267" s="15"/>
      <c r="H267" s="15"/>
      <c r="I267" s="15"/>
      <c r="J267" s="15"/>
      <c r="K267" s="40"/>
    </row>
    <row r="268" spans="1:11" x14ac:dyDescent="0.35">
      <c r="A268" s="14" t="s">
        <v>15</v>
      </c>
      <c r="B268" s="16">
        <f t="shared" ref="B268:J268" si="269">B269+B270</f>
        <v>265653</v>
      </c>
      <c r="C268" s="16">
        <f t="shared" si="269"/>
        <v>174173</v>
      </c>
      <c r="D268" s="16">
        <f t="shared" ref="D268:E268" si="270">D269+D270</f>
        <v>180173</v>
      </c>
      <c r="E268" s="16">
        <f t="shared" si="270"/>
        <v>0</v>
      </c>
      <c r="F268" s="16">
        <f t="shared" si="269"/>
        <v>20000</v>
      </c>
      <c r="G268" s="16">
        <f t="shared" si="269"/>
        <v>28526</v>
      </c>
      <c r="H268" s="16">
        <f t="shared" si="269"/>
        <v>28526</v>
      </c>
      <c r="I268" s="16">
        <f t="shared" si="269"/>
        <v>28526</v>
      </c>
      <c r="J268" s="16">
        <f t="shared" si="269"/>
        <v>28526</v>
      </c>
      <c r="K268" s="40"/>
    </row>
    <row r="269" spans="1:11" x14ac:dyDescent="0.35">
      <c r="A269" s="14" t="s">
        <v>16</v>
      </c>
      <c r="B269" s="16">
        <f t="shared" ref="B269:J269" si="271">B272</f>
        <v>265653</v>
      </c>
      <c r="C269" s="16">
        <f t="shared" si="271"/>
        <v>174173</v>
      </c>
      <c r="D269" s="16">
        <f t="shared" ref="D269:E269" si="272">D272</f>
        <v>180173</v>
      </c>
      <c r="E269" s="16">
        <f t="shared" si="272"/>
        <v>0</v>
      </c>
      <c r="F269" s="16">
        <f t="shared" si="271"/>
        <v>20000</v>
      </c>
      <c r="G269" s="16">
        <f t="shared" si="271"/>
        <v>28526</v>
      </c>
      <c r="H269" s="16">
        <f t="shared" si="271"/>
        <v>28526</v>
      </c>
      <c r="I269" s="16">
        <f t="shared" si="271"/>
        <v>28526</v>
      </c>
      <c r="J269" s="16">
        <f t="shared" si="271"/>
        <v>28526</v>
      </c>
      <c r="K269" s="40"/>
    </row>
    <row r="270" spans="1:11" ht="26" x14ac:dyDescent="0.35">
      <c r="A270" s="14" t="s">
        <v>24</v>
      </c>
      <c r="B270" s="15">
        <f t="shared" ref="B270:J270" si="273">B273</f>
        <v>0</v>
      </c>
      <c r="C270" s="15">
        <f t="shared" si="273"/>
        <v>0</v>
      </c>
      <c r="D270" s="15">
        <f t="shared" ref="D270:E270" si="274">D273</f>
        <v>0</v>
      </c>
      <c r="E270" s="15">
        <f t="shared" si="274"/>
        <v>0</v>
      </c>
      <c r="F270" s="15">
        <f t="shared" si="273"/>
        <v>0</v>
      </c>
      <c r="G270" s="15">
        <f t="shared" si="273"/>
        <v>0</v>
      </c>
      <c r="H270" s="15">
        <f t="shared" si="273"/>
        <v>0</v>
      </c>
      <c r="I270" s="15">
        <f t="shared" si="273"/>
        <v>0</v>
      </c>
      <c r="J270" s="15">
        <f t="shared" si="273"/>
        <v>0</v>
      </c>
      <c r="K270" s="40"/>
    </row>
    <row r="271" spans="1:11" x14ac:dyDescent="0.35">
      <c r="A271" s="14" t="s">
        <v>18</v>
      </c>
      <c r="B271" s="16">
        <f t="shared" ref="B271:J271" si="275">B272+B273</f>
        <v>265653</v>
      </c>
      <c r="C271" s="16">
        <f t="shared" si="275"/>
        <v>174173</v>
      </c>
      <c r="D271" s="16">
        <f t="shared" ref="D271:E271" si="276">D272+D273</f>
        <v>180173</v>
      </c>
      <c r="E271" s="16">
        <f t="shared" si="276"/>
        <v>0</v>
      </c>
      <c r="F271" s="16">
        <f t="shared" si="275"/>
        <v>20000</v>
      </c>
      <c r="G271" s="16">
        <f t="shared" si="275"/>
        <v>28526</v>
      </c>
      <c r="H271" s="16">
        <f t="shared" si="275"/>
        <v>28526</v>
      </c>
      <c r="I271" s="16">
        <f t="shared" si="275"/>
        <v>28526</v>
      </c>
      <c r="J271" s="16">
        <f t="shared" si="275"/>
        <v>28526</v>
      </c>
      <c r="K271" s="40"/>
    </row>
    <row r="272" spans="1:11" x14ac:dyDescent="0.35">
      <c r="A272" s="14" t="s">
        <v>16</v>
      </c>
      <c r="B272" s="16">
        <v>265653</v>
      </c>
      <c r="C272" s="16">
        <v>174173</v>
      </c>
      <c r="D272" s="16">
        <v>180173</v>
      </c>
      <c r="E272" s="16">
        <v>0</v>
      </c>
      <c r="F272" s="16">
        <v>20000</v>
      </c>
      <c r="G272" s="16">
        <v>28526</v>
      </c>
      <c r="H272" s="16">
        <v>28526</v>
      </c>
      <c r="I272" s="16">
        <v>28526</v>
      </c>
      <c r="J272" s="16">
        <v>28526</v>
      </c>
      <c r="K272" s="40"/>
    </row>
    <row r="273" spans="1:11" ht="26" x14ac:dyDescent="0.35">
      <c r="A273" s="14" t="s">
        <v>24</v>
      </c>
      <c r="B273" s="15">
        <v>0</v>
      </c>
      <c r="C273" s="15">
        <v>0</v>
      </c>
      <c r="D273" s="15">
        <v>0</v>
      </c>
      <c r="E273" s="15">
        <v>0</v>
      </c>
      <c r="F273" s="15">
        <v>0</v>
      </c>
      <c r="G273" s="15">
        <v>0</v>
      </c>
      <c r="H273" s="15">
        <v>0</v>
      </c>
      <c r="I273" s="15">
        <v>0</v>
      </c>
      <c r="J273" s="15">
        <v>0</v>
      </c>
      <c r="K273" s="41"/>
    </row>
    <row r="274" spans="1:11" ht="14.5" customHeight="1" x14ac:dyDescent="0.35">
      <c r="A274" s="36" t="s">
        <v>44</v>
      </c>
      <c r="B274" s="37"/>
      <c r="C274" s="37"/>
      <c r="D274" s="37"/>
      <c r="E274" s="37"/>
      <c r="F274" s="37"/>
      <c r="G274" s="37"/>
      <c r="H274" s="37"/>
      <c r="I274" s="37"/>
      <c r="J274" s="38"/>
      <c r="K274" s="42" t="s">
        <v>45</v>
      </c>
    </row>
    <row r="275" spans="1:11" x14ac:dyDescent="0.35">
      <c r="A275" s="12" t="s">
        <v>4</v>
      </c>
      <c r="B275" s="16">
        <f t="shared" ref="B275:J275" si="277">B279</f>
        <v>2763427</v>
      </c>
      <c r="C275" s="16">
        <f>C279</f>
        <v>7537588</v>
      </c>
      <c r="D275" s="16">
        <f>D279</f>
        <v>914596</v>
      </c>
      <c r="E275" s="16">
        <f t="shared" ref="E275" si="278">E279</f>
        <v>0</v>
      </c>
      <c r="F275" s="16">
        <f t="shared" si="277"/>
        <v>200000</v>
      </c>
      <c r="G275" s="16">
        <f t="shared" si="277"/>
        <v>200000</v>
      </c>
      <c r="H275" s="16">
        <f t="shared" si="277"/>
        <v>200000</v>
      </c>
      <c r="I275" s="16">
        <f t="shared" si="277"/>
        <v>200000</v>
      </c>
      <c r="J275" s="16">
        <f t="shared" si="277"/>
        <v>700000</v>
      </c>
      <c r="K275" s="40"/>
    </row>
    <row r="276" spans="1:11" x14ac:dyDescent="0.35">
      <c r="A276" s="14" t="s">
        <v>5</v>
      </c>
      <c r="B276" s="15"/>
      <c r="C276" s="15"/>
      <c r="D276" s="15"/>
      <c r="E276" s="15"/>
      <c r="F276" s="15"/>
      <c r="G276" s="15"/>
      <c r="H276" s="15"/>
      <c r="I276" s="15"/>
      <c r="J276" s="15"/>
      <c r="K276" s="40"/>
    </row>
    <row r="277" spans="1:11" x14ac:dyDescent="0.35">
      <c r="A277" s="14" t="s">
        <v>7</v>
      </c>
      <c r="B277" s="15"/>
      <c r="C277" s="15"/>
      <c r="D277" s="15"/>
      <c r="E277" s="15"/>
      <c r="F277" s="15"/>
      <c r="G277" s="15"/>
      <c r="H277" s="15"/>
      <c r="I277" s="15"/>
      <c r="J277" s="15"/>
      <c r="K277" s="40"/>
    </row>
    <row r="278" spans="1:11" x14ac:dyDescent="0.35">
      <c r="A278" s="14" t="s">
        <v>8</v>
      </c>
      <c r="B278" s="15"/>
      <c r="C278" s="15"/>
      <c r="D278" s="15"/>
      <c r="E278" s="15"/>
      <c r="F278" s="15"/>
      <c r="G278" s="15"/>
      <c r="H278" s="15"/>
      <c r="I278" s="15"/>
      <c r="J278" s="15"/>
      <c r="K278" s="40"/>
    </row>
    <row r="279" spans="1:11" x14ac:dyDescent="0.35">
      <c r="A279" s="12" t="s">
        <v>9</v>
      </c>
      <c r="B279" s="16">
        <f t="shared" ref="B279:J279" si="279">B281+B282</f>
        <v>2763427</v>
      </c>
      <c r="C279" s="16">
        <f t="shared" si="279"/>
        <v>7537588</v>
      </c>
      <c r="D279" s="16">
        <f t="shared" ref="D279:E279" si="280">D281+D282</f>
        <v>914596</v>
      </c>
      <c r="E279" s="16">
        <f t="shared" si="280"/>
        <v>0</v>
      </c>
      <c r="F279" s="16">
        <f t="shared" si="279"/>
        <v>200000</v>
      </c>
      <c r="G279" s="16">
        <f t="shared" si="279"/>
        <v>200000</v>
      </c>
      <c r="H279" s="16">
        <f t="shared" si="279"/>
        <v>200000</v>
      </c>
      <c r="I279" s="16">
        <f t="shared" si="279"/>
        <v>200000</v>
      </c>
      <c r="J279" s="16">
        <f t="shared" si="279"/>
        <v>700000</v>
      </c>
      <c r="K279" s="40"/>
    </row>
    <row r="280" spans="1:11" x14ac:dyDescent="0.35">
      <c r="A280" s="14" t="s">
        <v>10</v>
      </c>
      <c r="B280" s="15"/>
      <c r="C280" s="15"/>
      <c r="D280" s="15"/>
      <c r="E280" s="15"/>
      <c r="F280" s="15"/>
      <c r="G280" s="15"/>
      <c r="H280" s="15"/>
      <c r="I280" s="15"/>
      <c r="J280" s="15"/>
      <c r="K280" s="40"/>
    </row>
    <row r="281" spans="1:11" x14ac:dyDescent="0.35">
      <c r="A281" s="14" t="s">
        <v>11</v>
      </c>
      <c r="B281" s="16">
        <f t="shared" ref="B281:J281" si="281">B286</f>
        <v>2763427</v>
      </c>
      <c r="C281" s="16">
        <f t="shared" si="281"/>
        <v>7537588</v>
      </c>
      <c r="D281" s="16">
        <f t="shared" ref="D281:E281" si="282">D286</f>
        <v>914596</v>
      </c>
      <c r="E281" s="16">
        <f t="shared" si="282"/>
        <v>0</v>
      </c>
      <c r="F281" s="16">
        <f t="shared" si="281"/>
        <v>200000</v>
      </c>
      <c r="G281" s="16">
        <f t="shared" si="281"/>
        <v>200000</v>
      </c>
      <c r="H281" s="16">
        <f t="shared" si="281"/>
        <v>200000</v>
      </c>
      <c r="I281" s="16">
        <f t="shared" si="281"/>
        <v>200000</v>
      </c>
      <c r="J281" s="16">
        <f t="shared" si="281"/>
        <v>700000</v>
      </c>
      <c r="K281" s="40"/>
    </row>
    <row r="282" spans="1:11" ht="26" x14ac:dyDescent="0.35">
      <c r="A282" s="14" t="s">
        <v>22</v>
      </c>
      <c r="B282" s="15">
        <f t="shared" ref="B282:J282" si="283">B287</f>
        <v>0</v>
      </c>
      <c r="C282" s="15">
        <f t="shared" si="283"/>
        <v>0</v>
      </c>
      <c r="D282" s="15">
        <f t="shared" ref="D282:E282" si="284">D287</f>
        <v>0</v>
      </c>
      <c r="E282" s="15">
        <f t="shared" si="284"/>
        <v>0</v>
      </c>
      <c r="F282" s="15">
        <f t="shared" si="283"/>
        <v>0</v>
      </c>
      <c r="G282" s="15">
        <f t="shared" si="283"/>
        <v>0</v>
      </c>
      <c r="H282" s="15">
        <f t="shared" si="283"/>
        <v>0</v>
      </c>
      <c r="I282" s="15">
        <f t="shared" si="283"/>
        <v>0</v>
      </c>
      <c r="J282" s="15">
        <f t="shared" si="283"/>
        <v>0</v>
      </c>
      <c r="K282" s="40"/>
    </row>
    <row r="283" spans="1:11" x14ac:dyDescent="0.35">
      <c r="A283" s="12" t="s">
        <v>13</v>
      </c>
      <c r="B283" s="15"/>
      <c r="C283" s="15"/>
      <c r="D283" s="15"/>
      <c r="E283" s="15"/>
      <c r="F283" s="15"/>
      <c r="G283" s="15"/>
      <c r="H283" s="15"/>
      <c r="I283" s="15"/>
      <c r="J283" s="15"/>
      <c r="K283" s="40"/>
    </row>
    <row r="284" spans="1:11" x14ac:dyDescent="0.35">
      <c r="A284" s="14" t="s">
        <v>14</v>
      </c>
      <c r="B284" s="15"/>
      <c r="C284" s="15"/>
      <c r="D284" s="15"/>
      <c r="E284" s="15"/>
      <c r="F284" s="15"/>
      <c r="G284" s="15"/>
      <c r="H284" s="15"/>
      <c r="I284" s="15"/>
      <c r="J284" s="15"/>
      <c r="K284" s="40"/>
    </row>
    <row r="285" spans="1:11" x14ac:dyDescent="0.35">
      <c r="A285" s="14" t="s">
        <v>15</v>
      </c>
      <c r="B285" s="16">
        <f t="shared" ref="B285:I285" si="285">B286+B287</f>
        <v>2763427</v>
      </c>
      <c r="C285" s="16">
        <f t="shared" si="285"/>
        <v>7537588</v>
      </c>
      <c r="D285" s="16">
        <f t="shared" ref="D285:E285" si="286">D286+D287</f>
        <v>914596</v>
      </c>
      <c r="E285" s="16">
        <f t="shared" si="286"/>
        <v>0</v>
      </c>
      <c r="F285" s="16">
        <f t="shared" si="285"/>
        <v>200000</v>
      </c>
      <c r="G285" s="16">
        <f t="shared" si="285"/>
        <v>200000</v>
      </c>
      <c r="H285" s="16">
        <f t="shared" si="285"/>
        <v>200000</v>
      </c>
      <c r="I285" s="16">
        <f t="shared" si="285"/>
        <v>200000</v>
      </c>
      <c r="J285" s="16">
        <f>J286+J287</f>
        <v>700000</v>
      </c>
      <c r="K285" s="40"/>
    </row>
    <row r="286" spans="1:11" x14ac:dyDescent="0.35">
      <c r="A286" s="14" t="s">
        <v>16</v>
      </c>
      <c r="B286" s="16">
        <f t="shared" ref="B286:I286" si="287">B289</f>
        <v>2763427</v>
      </c>
      <c r="C286" s="16">
        <f t="shared" si="287"/>
        <v>7537588</v>
      </c>
      <c r="D286" s="16">
        <f t="shared" ref="D286:E286" si="288">D289</f>
        <v>914596</v>
      </c>
      <c r="E286" s="16">
        <f t="shared" si="288"/>
        <v>0</v>
      </c>
      <c r="F286" s="16">
        <f t="shared" si="287"/>
        <v>200000</v>
      </c>
      <c r="G286" s="16">
        <f t="shared" si="287"/>
        <v>200000</v>
      </c>
      <c r="H286" s="16">
        <f t="shared" si="287"/>
        <v>200000</v>
      </c>
      <c r="I286" s="16">
        <f t="shared" si="287"/>
        <v>200000</v>
      </c>
      <c r="J286" s="16">
        <f>J289</f>
        <v>700000</v>
      </c>
      <c r="K286" s="40"/>
    </row>
    <row r="287" spans="1:11" ht="26" x14ac:dyDescent="0.35">
      <c r="A287" s="14" t="s">
        <v>24</v>
      </c>
      <c r="B287" s="15">
        <f t="shared" ref="B287:J287" si="289">B290</f>
        <v>0</v>
      </c>
      <c r="C287" s="15">
        <f t="shared" si="289"/>
        <v>0</v>
      </c>
      <c r="D287" s="15">
        <f t="shared" ref="D287:E287" si="290">D290</f>
        <v>0</v>
      </c>
      <c r="E287" s="15">
        <f t="shared" si="290"/>
        <v>0</v>
      </c>
      <c r="F287" s="15">
        <f t="shared" si="289"/>
        <v>0</v>
      </c>
      <c r="G287" s="15">
        <f t="shared" si="289"/>
        <v>0</v>
      </c>
      <c r="H287" s="15">
        <f t="shared" si="289"/>
        <v>0</v>
      </c>
      <c r="I287" s="15">
        <f t="shared" si="289"/>
        <v>0</v>
      </c>
      <c r="J287" s="15">
        <f t="shared" si="289"/>
        <v>0</v>
      </c>
      <c r="K287" s="40"/>
    </row>
    <row r="288" spans="1:11" x14ac:dyDescent="0.35">
      <c r="A288" s="14" t="s">
        <v>18</v>
      </c>
      <c r="B288" s="16">
        <f t="shared" ref="B288:I288" si="291">B289+B290</f>
        <v>2763427</v>
      </c>
      <c r="C288" s="16">
        <f t="shared" si="291"/>
        <v>7537588</v>
      </c>
      <c r="D288" s="16">
        <f t="shared" ref="D288:E288" si="292">D289+D290</f>
        <v>914596</v>
      </c>
      <c r="E288" s="16">
        <f t="shared" si="292"/>
        <v>0</v>
      </c>
      <c r="F288" s="16">
        <f t="shared" si="291"/>
        <v>200000</v>
      </c>
      <c r="G288" s="16">
        <f t="shared" si="291"/>
        <v>200000</v>
      </c>
      <c r="H288" s="16">
        <f t="shared" si="291"/>
        <v>200000</v>
      </c>
      <c r="I288" s="16">
        <f t="shared" si="291"/>
        <v>200000</v>
      </c>
      <c r="J288" s="16">
        <f>J289+J290</f>
        <v>700000</v>
      </c>
      <c r="K288" s="40"/>
    </row>
    <row r="289" spans="1:11" x14ac:dyDescent="0.35">
      <c r="A289" s="14" t="s">
        <v>16</v>
      </c>
      <c r="B289" s="16">
        <v>2763427</v>
      </c>
      <c r="C289" s="16">
        <v>7537588</v>
      </c>
      <c r="D289" s="16">
        <v>914596</v>
      </c>
      <c r="E289" s="16">
        <v>0</v>
      </c>
      <c r="F289" s="16">
        <v>200000</v>
      </c>
      <c r="G289" s="16">
        <v>200000</v>
      </c>
      <c r="H289" s="16">
        <v>200000</v>
      </c>
      <c r="I289" s="16">
        <v>200000</v>
      </c>
      <c r="J289" s="16">
        <v>700000</v>
      </c>
      <c r="K289" s="40"/>
    </row>
    <row r="290" spans="1:11" ht="26" x14ac:dyDescent="0.35">
      <c r="A290" s="14" t="s">
        <v>24</v>
      </c>
      <c r="B290" s="15">
        <v>0</v>
      </c>
      <c r="C290" s="15">
        <v>0</v>
      </c>
      <c r="D290" s="15">
        <v>0</v>
      </c>
      <c r="E290" s="15">
        <v>0</v>
      </c>
      <c r="F290" s="15">
        <v>0</v>
      </c>
      <c r="G290" s="15">
        <v>0</v>
      </c>
      <c r="H290" s="15">
        <v>0</v>
      </c>
      <c r="I290" s="15">
        <v>0</v>
      </c>
      <c r="J290" s="15">
        <v>0</v>
      </c>
      <c r="K290" s="41"/>
    </row>
    <row r="291" spans="1:11" ht="14.5" customHeight="1" x14ac:dyDescent="0.35">
      <c r="A291" s="36" t="s">
        <v>46</v>
      </c>
      <c r="B291" s="37"/>
      <c r="C291" s="37"/>
      <c r="D291" s="37"/>
      <c r="E291" s="37"/>
      <c r="F291" s="37"/>
      <c r="G291" s="37"/>
      <c r="H291" s="37"/>
      <c r="I291" s="37"/>
      <c r="J291" s="38"/>
      <c r="K291" s="42" t="s">
        <v>47</v>
      </c>
    </row>
    <row r="292" spans="1:11" x14ac:dyDescent="0.35">
      <c r="A292" s="12" t="s">
        <v>4</v>
      </c>
      <c r="B292" s="16">
        <f t="shared" ref="B292:J292" si="293">B296</f>
        <v>19132823</v>
      </c>
      <c r="C292" s="16">
        <f t="shared" si="293"/>
        <v>18888343</v>
      </c>
      <c r="D292" s="16">
        <f t="shared" ref="D292:E292" si="294">D296</f>
        <v>18888343</v>
      </c>
      <c r="E292" s="16">
        <f t="shared" si="294"/>
        <v>0</v>
      </c>
      <c r="F292" s="16">
        <f t="shared" si="293"/>
        <v>1759689</v>
      </c>
      <c r="G292" s="16">
        <f t="shared" si="293"/>
        <v>1839643</v>
      </c>
      <c r="H292" s="16">
        <f t="shared" si="293"/>
        <v>1839643</v>
      </c>
      <c r="I292" s="16">
        <f t="shared" si="293"/>
        <v>1839643</v>
      </c>
      <c r="J292" s="16">
        <f t="shared" si="293"/>
        <v>1839643</v>
      </c>
      <c r="K292" s="40"/>
    </row>
    <row r="293" spans="1:11" x14ac:dyDescent="0.35">
      <c r="A293" s="14" t="s">
        <v>5</v>
      </c>
      <c r="B293" s="15"/>
      <c r="C293" s="15"/>
      <c r="D293" s="15"/>
      <c r="E293" s="15"/>
      <c r="F293" s="15"/>
      <c r="G293" s="15"/>
      <c r="H293" s="15"/>
      <c r="I293" s="15"/>
      <c r="J293" s="15"/>
      <c r="K293" s="40"/>
    </row>
    <row r="294" spans="1:11" x14ac:dyDescent="0.35">
      <c r="A294" s="14" t="s">
        <v>7</v>
      </c>
      <c r="B294" s="15"/>
      <c r="C294" s="15"/>
      <c r="D294" s="15"/>
      <c r="E294" s="15"/>
      <c r="F294" s="15"/>
      <c r="G294" s="15"/>
      <c r="H294" s="15"/>
      <c r="I294" s="15"/>
      <c r="J294" s="15"/>
      <c r="K294" s="40"/>
    </row>
    <row r="295" spans="1:11" x14ac:dyDescent="0.35">
      <c r="A295" s="14" t="s">
        <v>8</v>
      </c>
      <c r="B295" s="15"/>
      <c r="C295" s="15"/>
      <c r="D295" s="15"/>
      <c r="E295" s="15"/>
      <c r="F295" s="15"/>
      <c r="G295" s="15"/>
      <c r="H295" s="15"/>
      <c r="I295" s="15"/>
      <c r="J295" s="15"/>
      <c r="K295" s="40"/>
    </row>
    <row r="296" spans="1:11" x14ac:dyDescent="0.35">
      <c r="A296" s="12" t="s">
        <v>9</v>
      </c>
      <c r="B296" s="16">
        <f t="shared" ref="B296:J296" si="295">B298+B299</f>
        <v>19132823</v>
      </c>
      <c r="C296" s="16">
        <f t="shared" si="295"/>
        <v>18888343</v>
      </c>
      <c r="D296" s="16">
        <f t="shared" ref="D296:E296" si="296">D298+D299</f>
        <v>18888343</v>
      </c>
      <c r="E296" s="16">
        <f t="shared" si="296"/>
        <v>0</v>
      </c>
      <c r="F296" s="16">
        <f t="shared" si="295"/>
        <v>1759689</v>
      </c>
      <c r="G296" s="16">
        <f t="shared" si="295"/>
        <v>1839643</v>
      </c>
      <c r="H296" s="16">
        <f t="shared" si="295"/>
        <v>1839643</v>
      </c>
      <c r="I296" s="16">
        <f t="shared" si="295"/>
        <v>1839643</v>
      </c>
      <c r="J296" s="16">
        <f t="shared" si="295"/>
        <v>1839643</v>
      </c>
      <c r="K296" s="40"/>
    </row>
    <row r="297" spans="1:11" x14ac:dyDescent="0.35">
      <c r="A297" s="14" t="s">
        <v>10</v>
      </c>
      <c r="B297" s="15"/>
      <c r="C297" s="15"/>
      <c r="D297" s="15"/>
      <c r="E297" s="15"/>
      <c r="F297" s="15"/>
      <c r="G297" s="15"/>
      <c r="H297" s="15"/>
      <c r="I297" s="15"/>
      <c r="J297" s="15"/>
      <c r="K297" s="40"/>
    </row>
    <row r="298" spans="1:11" x14ac:dyDescent="0.35">
      <c r="A298" s="14" t="s">
        <v>11</v>
      </c>
      <c r="B298" s="16">
        <f t="shared" ref="B298:J298" si="297">B303</f>
        <v>19132823</v>
      </c>
      <c r="C298" s="16">
        <f t="shared" si="297"/>
        <v>18888343</v>
      </c>
      <c r="D298" s="16">
        <f t="shared" ref="D298:E298" si="298">D303</f>
        <v>18888343</v>
      </c>
      <c r="E298" s="16">
        <f t="shared" si="298"/>
        <v>0</v>
      </c>
      <c r="F298" s="16">
        <f t="shared" si="297"/>
        <v>1759689</v>
      </c>
      <c r="G298" s="16">
        <f t="shared" si="297"/>
        <v>1839643</v>
      </c>
      <c r="H298" s="16">
        <f t="shared" si="297"/>
        <v>1839643</v>
      </c>
      <c r="I298" s="16">
        <f t="shared" si="297"/>
        <v>1839643</v>
      </c>
      <c r="J298" s="16">
        <f t="shared" si="297"/>
        <v>1839643</v>
      </c>
      <c r="K298" s="40"/>
    </row>
    <row r="299" spans="1:11" ht="26" x14ac:dyDescent="0.35">
      <c r="A299" s="14" t="s">
        <v>22</v>
      </c>
      <c r="B299" s="15">
        <f t="shared" ref="B299:J299" si="299">B304</f>
        <v>0</v>
      </c>
      <c r="C299" s="15">
        <f t="shared" si="299"/>
        <v>0</v>
      </c>
      <c r="D299" s="15">
        <f t="shared" ref="D299:E299" si="300">D304</f>
        <v>0</v>
      </c>
      <c r="E299" s="15">
        <f t="shared" si="300"/>
        <v>0</v>
      </c>
      <c r="F299" s="15">
        <f t="shared" si="299"/>
        <v>0</v>
      </c>
      <c r="G299" s="15">
        <f t="shared" si="299"/>
        <v>0</v>
      </c>
      <c r="H299" s="15">
        <f t="shared" si="299"/>
        <v>0</v>
      </c>
      <c r="I299" s="15">
        <f t="shared" si="299"/>
        <v>0</v>
      </c>
      <c r="J299" s="15">
        <f t="shared" si="299"/>
        <v>0</v>
      </c>
      <c r="K299" s="40"/>
    </row>
    <row r="300" spans="1:11" x14ac:dyDescent="0.35">
      <c r="A300" s="12" t="s">
        <v>13</v>
      </c>
      <c r="B300" s="15"/>
      <c r="C300" s="15"/>
      <c r="D300" s="15"/>
      <c r="E300" s="15"/>
      <c r="F300" s="15"/>
      <c r="G300" s="15"/>
      <c r="H300" s="15"/>
      <c r="I300" s="15"/>
      <c r="J300" s="15"/>
      <c r="K300" s="40"/>
    </row>
    <row r="301" spans="1:11" x14ac:dyDescent="0.35">
      <c r="A301" s="14" t="s">
        <v>14</v>
      </c>
      <c r="B301" s="15"/>
      <c r="C301" s="15"/>
      <c r="D301" s="15"/>
      <c r="E301" s="15"/>
      <c r="F301" s="15"/>
      <c r="G301" s="15"/>
      <c r="H301" s="15"/>
      <c r="I301" s="15"/>
      <c r="J301" s="15"/>
      <c r="K301" s="40"/>
    </row>
    <row r="302" spans="1:11" x14ac:dyDescent="0.35">
      <c r="A302" s="14" t="s">
        <v>15</v>
      </c>
      <c r="B302" s="16">
        <f t="shared" ref="B302:J302" si="301">B303+B304</f>
        <v>19132823</v>
      </c>
      <c r="C302" s="16">
        <f t="shared" si="301"/>
        <v>18888343</v>
      </c>
      <c r="D302" s="16">
        <f t="shared" ref="D302:E302" si="302">D303+D304</f>
        <v>18888343</v>
      </c>
      <c r="E302" s="16">
        <f t="shared" si="302"/>
        <v>0</v>
      </c>
      <c r="F302" s="16">
        <f t="shared" si="301"/>
        <v>1759689</v>
      </c>
      <c r="G302" s="16">
        <f t="shared" si="301"/>
        <v>1839643</v>
      </c>
      <c r="H302" s="16">
        <f t="shared" si="301"/>
        <v>1839643</v>
      </c>
      <c r="I302" s="16">
        <f t="shared" si="301"/>
        <v>1839643</v>
      </c>
      <c r="J302" s="16">
        <f t="shared" si="301"/>
        <v>1839643</v>
      </c>
      <c r="K302" s="40"/>
    </row>
    <row r="303" spans="1:11" x14ac:dyDescent="0.35">
      <c r="A303" s="14" t="s">
        <v>16</v>
      </c>
      <c r="B303" s="16">
        <v>19132823</v>
      </c>
      <c r="C303" s="16">
        <v>18888343</v>
      </c>
      <c r="D303" s="16">
        <v>18888343</v>
      </c>
      <c r="E303" s="16">
        <f t="shared" ref="E303" si="303">E306</f>
        <v>0</v>
      </c>
      <c r="F303" s="16">
        <f t="shared" ref="F303:J303" si="304">F306</f>
        <v>1759689</v>
      </c>
      <c r="G303" s="16">
        <f t="shared" si="304"/>
        <v>1839643</v>
      </c>
      <c r="H303" s="16">
        <f t="shared" si="304"/>
        <v>1839643</v>
      </c>
      <c r="I303" s="16">
        <f t="shared" si="304"/>
        <v>1839643</v>
      </c>
      <c r="J303" s="16">
        <f t="shared" si="304"/>
        <v>1839643</v>
      </c>
      <c r="K303" s="40"/>
    </row>
    <row r="304" spans="1:11" ht="26" x14ac:dyDescent="0.35">
      <c r="A304" s="14" t="s">
        <v>24</v>
      </c>
      <c r="B304" s="15">
        <v>0</v>
      </c>
      <c r="C304" s="15">
        <v>0</v>
      </c>
      <c r="D304" s="15">
        <v>0</v>
      </c>
      <c r="E304" s="15">
        <v>0</v>
      </c>
      <c r="F304" s="15">
        <v>0</v>
      </c>
      <c r="G304" s="15">
        <v>0</v>
      </c>
      <c r="H304" s="15">
        <v>0</v>
      </c>
      <c r="I304" s="15">
        <v>0</v>
      </c>
      <c r="J304" s="15">
        <v>0</v>
      </c>
      <c r="K304" s="40"/>
    </row>
    <row r="305" spans="1:11" x14ac:dyDescent="0.35">
      <c r="A305" s="14" t="s">
        <v>18</v>
      </c>
      <c r="B305" s="16">
        <f t="shared" ref="B305:J305" si="305">B306+B307</f>
        <v>20785135</v>
      </c>
      <c r="C305" s="16">
        <f t="shared" si="305"/>
        <v>19947115</v>
      </c>
      <c r="D305" s="16">
        <f t="shared" ref="D305:E305" si="306">D306+D307</f>
        <v>19835948</v>
      </c>
      <c r="E305" s="16">
        <f t="shared" si="306"/>
        <v>0</v>
      </c>
      <c r="F305" s="16">
        <f t="shared" si="305"/>
        <v>1759689</v>
      </c>
      <c r="G305" s="16">
        <f t="shared" si="305"/>
        <v>1839643</v>
      </c>
      <c r="H305" s="16">
        <f t="shared" si="305"/>
        <v>1839643</v>
      </c>
      <c r="I305" s="16">
        <f t="shared" si="305"/>
        <v>1839643</v>
      </c>
      <c r="J305" s="16">
        <f t="shared" si="305"/>
        <v>1839643</v>
      </c>
      <c r="K305" s="40"/>
    </row>
    <row r="306" spans="1:11" x14ac:dyDescent="0.35">
      <c r="A306" s="14" t="s">
        <v>16</v>
      </c>
      <c r="B306" s="16">
        <v>20785135</v>
      </c>
      <c r="C306" s="16">
        <v>19947115</v>
      </c>
      <c r="D306" s="16">
        <v>19835948</v>
      </c>
      <c r="E306" s="16">
        <v>0</v>
      </c>
      <c r="F306" s="16">
        <v>1759689</v>
      </c>
      <c r="G306" s="16">
        <v>1839643</v>
      </c>
      <c r="H306" s="16">
        <v>1839643</v>
      </c>
      <c r="I306" s="16">
        <v>1839643</v>
      </c>
      <c r="J306" s="16">
        <v>1839643</v>
      </c>
      <c r="K306" s="40"/>
    </row>
    <row r="307" spans="1:11" ht="26" x14ac:dyDescent="0.35">
      <c r="A307" s="14" t="s">
        <v>24</v>
      </c>
      <c r="B307" s="15">
        <v>0</v>
      </c>
      <c r="C307" s="15">
        <v>0</v>
      </c>
      <c r="D307" s="15"/>
      <c r="E307" s="15">
        <v>0</v>
      </c>
      <c r="F307" s="15">
        <v>0</v>
      </c>
      <c r="G307" s="15">
        <v>0</v>
      </c>
      <c r="H307" s="15">
        <v>0</v>
      </c>
      <c r="I307" s="15">
        <v>0</v>
      </c>
      <c r="J307" s="15">
        <v>0</v>
      </c>
      <c r="K307" s="41"/>
    </row>
    <row r="308" spans="1:11" x14ac:dyDescent="0.35">
      <c r="A308" s="43" t="s">
        <v>48</v>
      </c>
      <c r="B308" s="44"/>
      <c r="C308" s="44"/>
      <c r="D308" s="44"/>
      <c r="E308" s="44"/>
      <c r="F308" s="44"/>
      <c r="G308" s="44"/>
      <c r="H308" s="44"/>
      <c r="I308" s="44"/>
      <c r="J308" s="44"/>
      <c r="K308" s="45"/>
    </row>
    <row r="309" spans="1:11" x14ac:dyDescent="0.35">
      <c r="A309" s="12" t="s">
        <v>4</v>
      </c>
      <c r="B309" s="13">
        <f t="shared" ref="B309:J309" si="307">B313</f>
        <v>102716380</v>
      </c>
      <c r="C309" s="13">
        <f t="shared" si="307"/>
        <v>98949165</v>
      </c>
      <c r="D309" s="13">
        <f t="shared" ref="D309:E309" si="308">D313</f>
        <v>129774893</v>
      </c>
      <c r="E309" s="13">
        <f t="shared" si="308"/>
        <v>4500000</v>
      </c>
      <c r="F309" s="13">
        <f t="shared" si="307"/>
        <v>53545984</v>
      </c>
      <c r="G309" s="13">
        <f t="shared" si="307"/>
        <v>73051817</v>
      </c>
      <c r="H309" s="13">
        <f t="shared" si="307"/>
        <v>62457158</v>
      </c>
      <c r="I309" s="13">
        <f t="shared" si="307"/>
        <v>67107117</v>
      </c>
      <c r="J309" s="13">
        <f t="shared" si="307"/>
        <v>68280221</v>
      </c>
      <c r="K309" s="42"/>
    </row>
    <row r="310" spans="1:11" x14ac:dyDescent="0.35">
      <c r="A310" s="14" t="s">
        <v>5</v>
      </c>
      <c r="B310" s="15"/>
      <c r="C310" s="15"/>
      <c r="D310" s="15"/>
      <c r="E310" s="15"/>
      <c r="F310" s="15"/>
      <c r="G310" s="15"/>
      <c r="H310" s="15"/>
      <c r="I310" s="15"/>
      <c r="J310" s="15"/>
      <c r="K310" s="40"/>
    </row>
    <row r="311" spans="1:11" x14ac:dyDescent="0.35">
      <c r="A311" s="14" t="s">
        <v>7</v>
      </c>
      <c r="B311" s="15"/>
      <c r="C311" s="15"/>
      <c r="D311" s="15"/>
      <c r="E311" s="15"/>
      <c r="F311" s="15"/>
      <c r="G311" s="15"/>
      <c r="H311" s="15"/>
      <c r="I311" s="15"/>
      <c r="J311" s="15"/>
      <c r="K311" s="40"/>
    </row>
    <row r="312" spans="1:11" x14ac:dyDescent="0.35">
      <c r="A312" s="14" t="s">
        <v>8</v>
      </c>
      <c r="B312" s="15"/>
      <c r="C312" s="15"/>
      <c r="D312" s="15"/>
      <c r="E312" s="15"/>
      <c r="F312" s="15"/>
      <c r="G312" s="15"/>
      <c r="H312" s="15"/>
      <c r="I312" s="15"/>
      <c r="J312" s="15"/>
      <c r="K312" s="40"/>
    </row>
    <row r="313" spans="1:11" x14ac:dyDescent="0.35">
      <c r="A313" s="12" t="s">
        <v>9</v>
      </c>
      <c r="B313" s="16">
        <f t="shared" ref="B313:J313" si="309">B315+B316</f>
        <v>102716380</v>
      </c>
      <c r="C313" s="16">
        <f t="shared" si="309"/>
        <v>98949165</v>
      </c>
      <c r="D313" s="16">
        <f t="shared" ref="D313:E313" si="310">D315+D316</f>
        <v>129774893</v>
      </c>
      <c r="E313" s="16">
        <f t="shared" si="310"/>
        <v>4500000</v>
      </c>
      <c r="F313" s="16">
        <f t="shared" si="309"/>
        <v>53545984</v>
      </c>
      <c r="G313" s="16">
        <f t="shared" si="309"/>
        <v>73051817</v>
      </c>
      <c r="H313" s="16">
        <f t="shared" si="309"/>
        <v>62457158</v>
      </c>
      <c r="I313" s="16">
        <f t="shared" si="309"/>
        <v>67107117</v>
      </c>
      <c r="J313" s="16">
        <f t="shared" si="309"/>
        <v>68280221</v>
      </c>
      <c r="K313" s="40"/>
    </row>
    <row r="314" spans="1:11" x14ac:dyDescent="0.35">
      <c r="A314" s="14" t="s">
        <v>10</v>
      </c>
      <c r="B314" s="15"/>
      <c r="C314" s="15"/>
      <c r="D314" s="15"/>
      <c r="E314" s="15"/>
      <c r="F314" s="15"/>
      <c r="G314" s="15"/>
      <c r="H314" s="15"/>
      <c r="I314" s="15"/>
      <c r="J314" s="15"/>
      <c r="K314" s="40"/>
    </row>
    <row r="315" spans="1:11" x14ac:dyDescent="0.35">
      <c r="A315" s="14" t="s">
        <v>11</v>
      </c>
      <c r="B315" s="16">
        <f t="shared" ref="B315:J315" si="311">B320</f>
        <v>102716380</v>
      </c>
      <c r="C315" s="16">
        <f t="shared" si="311"/>
        <v>98949165</v>
      </c>
      <c r="D315" s="16">
        <f t="shared" ref="D315:E315" si="312">D320</f>
        <v>101119268</v>
      </c>
      <c r="E315" s="16">
        <f t="shared" si="312"/>
        <v>0</v>
      </c>
      <c r="F315" s="16">
        <f t="shared" si="311"/>
        <v>41314859</v>
      </c>
      <c r="G315" s="16">
        <f t="shared" si="311"/>
        <v>67320692</v>
      </c>
      <c r="H315" s="16">
        <f t="shared" si="311"/>
        <v>56726033</v>
      </c>
      <c r="I315" s="16">
        <f t="shared" si="311"/>
        <v>61375992</v>
      </c>
      <c r="J315" s="16">
        <f t="shared" si="311"/>
        <v>62549096</v>
      </c>
      <c r="K315" s="40"/>
    </row>
    <row r="316" spans="1:11" ht="26" x14ac:dyDescent="0.35">
      <c r="A316" s="14" t="s">
        <v>12</v>
      </c>
      <c r="B316" s="16">
        <f t="shared" ref="B316:J316" si="313">B321</f>
        <v>0</v>
      </c>
      <c r="C316" s="16">
        <f t="shared" si="313"/>
        <v>0</v>
      </c>
      <c r="D316" s="16">
        <f t="shared" ref="D316:E316" si="314">D321</f>
        <v>28655625</v>
      </c>
      <c r="E316" s="16">
        <f t="shared" si="314"/>
        <v>4500000</v>
      </c>
      <c r="F316" s="16">
        <f t="shared" si="313"/>
        <v>12231125</v>
      </c>
      <c r="G316" s="16">
        <f t="shared" si="313"/>
        <v>5731125</v>
      </c>
      <c r="H316" s="16">
        <f t="shared" si="313"/>
        <v>5731125</v>
      </c>
      <c r="I316" s="16">
        <f t="shared" si="313"/>
        <v>5731125</v>
      </c>
      <c r="J316" s="16">
        <f t="shared" si="313"/>
        <v>5731125</v>
      </c>
      <c r="K316" s="40"/>
    </row>
    <row r="317" spans="1:11" x14ac:dyDescent="0.35">
      <c r="A317" s="12" t="s">
        <v>13</v>
      </c>
      <c r="B317" s="15"/>
      <c r="C317" s="15"/>
      <c r="D317" s="15"/>
      <c r="E317" s="15"/>
      <c r="F317" s="15"/>
      <c r="G317" s="15"/>
      <c r="H317" s="15"/>
      <c r="I317" s="15"/>
      <c r="J317" s="15"/>
      <c r="K317" s="40"/>
    </row>
    <row r="318" spans="1:11" x14ac:dyDescent="0.35">
      <c r="A318" s="14" t="s">
        <v>14</v>
      </c>
      <c r="B318" s="15"/>
      <c r="C318" s="15"/>
      <c r="D318" s="15"/>
      <c r="E318" s="15"/>
      <c r="F318" s="15"/>
      <c r="G318" s="15"/>
      <c r="H318" s="15"/>
      <c r="I318" s="15"/>
      <c r="J318" s="15"/>
      <c r="K318" s="40"/>
    </row>
    <row r="319" spans="1:11" x14ac:dyDescent="0.35">
      <c r="A319" s="14" t="s">
        <v>15</v>
      </c>
      <c r="B319" s="16">
        <f t="shared" ref="B319:J319" si="315">B320+B321</f>
        <v>102716380</v>
      </c>
      <c r="C319" s="16">
        <f t="shared" si="315"/>
        <v>98949165</v>
      </c>
      <c r="D319" s="16">
        <f t="shared" ref="D319:E319" si="316">D320+D321</f>
        <v>129774893</v>
      </c>
      <c r="E319" s="16">
        <f t="shared" si="316"/>
        <v>4500000</v>
      </c>
      <c r="F319" s="16">
        <f t="shared" si="315"/>
        <v>53545984</v>
      </c>
      <c r="G319" s="16">
        <f t="shared" si="315"/>
        <v>73051817</v>
      </c>
      <c r="H319" s="16">
        <f t="shared" si="315"/>
        <v>62457158</v>
      </c>
      <c r="I319" s="16">
        <f t="shared" si="315"/>
        <v>67107117</v>
      </c>
      <c r="J319" s="16">
        <f t="shared" si="315"/>
        <v>68280221</v>
      </c>
      <c r="K319" s="40"/>
    </row>
    <row r="320" spans="1:11" x14ac:dyDescent="0.35">
      <c r="A320" s="14" t="s">
        <v>16</v>
      </c>
      <c r="B320" s="16">
        <f t="shared" ref="B320:J320" si="317">B323</f>
        <v>102716380</v>
      </c>
      <c r="C320" s="16">
        <f t="shared" si="317"/>
        <v>98949165</v>
      </c>
      <c r="D320" s="16">
        <f t="shared" ref="D320:E320" si="318">D323</f>
        <v>101119268</v>
      </c>
      <c r="E320" s="16">
        <f t="shared" si="318"/>
        <v>0</v>
      </c>
      <c r="F320" s="16">
        <f t="shared" si="317"/>
        <v>41314859</v>
      </c>
      <c r="G320" s="16">
        <f t="shared" si="317"/>
        <v>67320692</v>
      </c>
      <c r="H320" s="16">
        <f t="shared" si="317"/>
        <v>56726033</v>
      </c>
      <c r="I320" s="16">
        <f t="shared" si="317"/>
        <v>61375992</v>
      </c>
      <c r="J320" s="16">
        <f t="shared" si="317"/>
        <v>62549096</v>
      </c>
      <c r="K320" s="40"/>
    </row>
    <row r="321" spans="1:12" ht="26" x14ac:dyDescent="0.35">
      <c r="A321" s="14" t="s">
        <v>17</v>
      </c>
      <c r="B321" s="16">
        <f t="shared" ref="B321:J321" si="319">B324</f>
        <v>0</v>
      </c>
      <c r="C321" s="16">
        <f t="shared" si="319"/>
        <v>0</v>
      </c>
      <c r="D321" s="16">
        <f t="shared" ref="D321:E321" si="320">D324</f>
        <v>28655625</v>
      </c>
      <c r="E321" s="16">
        <f t="shared" si="320"/>
        <v>4500000</v>
      </c>
      <c r="F321" s="16">
        <f t="shared" si="319"/>
        <v>12231125</v>
      </c>
      <c r="G321" s="16">
        <f t="shared" si="319"/>
        <v>5731125</v>
      </c>
      <c r="H321" s="16">
        <f t="shared" si="319"/>
        <v>5731125</v>
      </c>
      <c r="I321" s="16">
        <f t="shared" si="319"/>
        <v>5731125</v>
      </c>
      <c r="J321" s="16">
        <f t="shared" si="319"/>
        <v>5731125</v>
      </c>
      <c r="K321" s="40"/>
    </row>
    <row r="322" spans="1:12" x14ac:dyDescent="0.35">
      <c r="A322" s="14" t="s">
        <v>18</v>
      </c>
      <c r="B322" s="16">
        <f t="shared" ref="B322:J322" si="321">B323+B324</f>
        <v>102716380</v>
      </c>
      <c r="C322" s="16">
        <f t="shared" si="321"/>
        <v>98949165</v>
      </c>
      <c r="D322" s="16">
        <f t="shared" ref="D322:E322" si="322">D323+D324</f>
        <v>129774893</v>
      </c>
      <c r="E322" s="16">
        <f t="shared" si="322"/>
        <v>4500000</v>
      </c>
      <c r="F322" s="16">
        <f t="shared" si="321"/>
        <v>53545984</v>
      </c>
      <c r="G322" s="16">
        <f t="shared" si="321"/>
        <v>73051817</v>
      </c>
      <c r="H322" s="16">
        <f t="shared" si="321"/>
        <v>62457158</v>
      </c>
      <c r="I322" s="16">
        <f t="shared" si="321"/>
        <v>67107117</v>
      </c>
      <c r="J322" s="16">
        <f t="shared" si="321"/>
        <v>68280221</v>
      </c>
      <c r="K322" s="40"/>
    </row>
    <row r="323" spans="1:12" x14ac:dyDescent="0.35">
      <c r="A323" s="14" t="s">
        <v>16</v>
      </c>
      <c r="B323" s="23">
        <f t="shared" ref="B323:J323" si="323">B340+B357+B374+B391+B408+B425+B442+B459</f>
        <v>102716380</v>
      </c>
      <c r="C323" s="23">
        <f t="shared" si="323"/>
        <v>98949165</v>
      </c>
      <c r="D323" s="23">
        <f t="shared" ref="D323:E323" si="324">D340+D357+D374+D391+D408+D425+D442+D459</f>
        <v>101119268</v>
      </c>
      <c r="E323" s="23">
        <f t="shared" si="324"/>
        <v>0</v>
      </c>
      <c r="F323" s="23">
        <f t="shared" si="323"/>
        <v>41314859</v>
      </c>
      <c r="G323" s="23">
        <f t="shared" si="323"/>
        <v>67320692</v>
      </c>
      <c r="H323" s="23">
        <f t="shared" si="323"/>
        <v>56726033</v>
      </c>
      <c r="I323" s="23">
        <f t="shared" si="323"/>
        <v>61375992</v>
      </c>
      <c r="J323" s="23">
        <f t="shared" si="323"/>
        <v>62549096</v>
      </c>
      <c r="K323" s="40"/>
    </row>
    <row r="324" spans="1:12" ht="26" x14ac:dyDescent="0.35">
      <c r="A324" s="14" t="s">
        <v>17</v>
      </c>
      <c r="B324" s="17">
        <f t="shared" ref="B324:J324" si="325">B341+B358+B375+B392+B409+B426+B443+B460</f>
        <v>0</v>
      </c>
      <c r="C324" s="17">
        <f t="shared" si="325"/>
        <v>0</v>
      </c>
      <c r="D324" s="17">
        <f t="shared" ref="D324:E324" si="326">D341+D358+D375+D392+D409+D426+D443+D460</f>
        <v>28655625</v>
      </c>
      <c r="E324" s="17">
        <f t="shared" si="326"/>
        <v>4500000</v>
      </c>
      <c r="F324" s="17">
        <f t="shared" si="325"/>
        <v>12231125</v>
      </c>
      <c r="G324" s="17">
        <f t="shared" si="325"/>
        <v>5731125</v>
      </c>
      <c r="H324" s="17">
        <f t="shared" si="325"/>
        <v>5731125</v>
      </c>
      <c r="I324" s="17">
        <f t="shared" si="325"/>
        <v>5731125</v>
      </c>
      <c r="J324" s="17">
        <f t="shared" si="325"/>
        <v>5731125</v>
      </c>
      <c r="K324" s="40"/>
      <c r="L324" s="1"/>
    </row>
    <row r="325" spans="1:12" ht="14.5" customHeight="1" x14ac:dyDescent="0.35">
      <c r="A325" s="36" t="s">
        <v>49</v>
      </c>
      <c r="B325" s="37"/>
      <c r="C325" s="37"/>
      <c r="D325" s="37"/>
      <c r="E325" s="37"/>
      <c r="F325" s="37"/>
      <c r="G325" s="37"/>
      <c r="H325" s="37"/>
      <c r="I325" s="37"/>
      <c r="J325" s="38"/>
      <c r="K325" s="42" t="s">
        <v>50</v>
      </c>
    </row>
    <row r="326" spans="1:12" x14ac:dyDescent="0.35">
      <c r="A326" s="12" t="s">
        <v>4</v>
      </c>
      <c r="B326" s="16">
        <f t="shared" ref="B326:J326" si="327">B330</f>
        <v>41981903</v>
      </c>
      <c r="C326" s="16">
        <f t="shared" si="327"/>
        <v>38606551</v>
      </c>
      <c r="D326" s="16">
        <f t="shared" ref="D326:E326" si="328">D330</f>
        <v>40866651</v>
      </c>
      <c r="E326" s="16">
        <f t="shared" si="328"/>
        <v>3000000</v>
      </c>
      <c r="F326" s="16">
        <f t="shared" si="327"/>
        <v>8358926</v>
      </c>
      <c r="G326" s="16">
        <f t="shared" si="327"/>
        <v>5558926</v>
      </c>
      <c r="H326" s="16">
        <f t="shared" si="327"/>
        <v>9508926</v>
      </c>
      <c r="I326" s="16">
        <f t="shared" si="327"/>
        <v>9508926</v>
      </c>
      <c r="J326" s="16">
        <f t="shared" si="327"/>
        <v>9508926</v>
      </c>
      <c r="K326" s="52"/>
    </row>
    <row r="327" spans="1:12" x14ac:dyDescent="0.35">
      <c r="A327" s="14" t="s">
        <v>5</v>
      </c>
      <c r="B327" s="15"/>
      <c r="C327" s="15"/>
      <c r="D327" s="15"/>
      <c r="E327" s="15"/>
      <c r="F327" s="15"/>
      <c r="G327" s="15"/>
      <c r="H327" s="15"/>
      <c r="I327" s="15"/>
      <c r="J327" s="15"/>
      <c r="K327" s="52"/>
    </row>
    <row r="328" spans="1:12" x14ac:dyDescent="0.35">
      <c r="A328" s="14" t="s">
        <v>7</v>
      </c>
      <c r="B328" s="15"/>
      <c r="C328" s="15"/>
      <c r="D328" s="15"/>
      <c r="E328" s="15"/>
      <c r="F328" s="15"/>
      <c r="G328" s="15"/>
      <c r="H328" s="15"/>
      <c r="I328" s="15"/>
      <c r="J328" s="15"/>
      <c r="K328" s="52"/>
    </row>
    <row r="329" spans="1:12" x14ac:dyDescent="0.35">
      <c r="A329" s="14" t="s">
        <v>8</v>
      </c>
      <c r="B329" s="15"/>
      <c r="C329" s="15"/>
      <c r="D329" s="15"/>
      <c r="E329" s="15"/>
      <c r="F329" s="15"/>
      <c r="G329" s="15"/>
      <c r="H329" s="15"/>
      <c r="I329" s="15"/>
      <c r="J329" s="15"/>
      <c r="K329" s="52"/>
    </row>
    <row r="330" spans="1:12" x14ac:dyDescent="0.35">
      <c r="A330" s="12" t="s">
        <v>9</v>
      </c>
      <c r="B330" s="16">
        <f t="shared" ref="B330:J330" si="329">B332+B333</f>
        <v>41981903</v>
      </c>
      <c r="C330" s="16">
        <f t="shared" si="329"/>
        <v>38606551</v>
      </c>
      <c r="D330" s="16">
        <f t="shared" ref="D330:E330" si="330">D332+D333</f>
        <v>40866651</v>
      </c>
      <c r="E330" s="16">
        <f t="shared" si="330"/>
        <v>3000000</v>
      </c>
      <c r="F330" s="16">
        <f t="shared" si="329"/>
        <v>8358926</v>
      </c>
      <c r="G330" s="16">
        <f t="shared" si="329"/>
        <v>5558926</v>
      </c>
      <c r="H330" s="16">
        <f t="shared" si="329"/>
        <v>9508926</v>
      </c>
      <c r="I330" s="16">
        <f t="shared" si="329"/>
        <v>9508926</v>
      </c>
      <c r="J330" s="16">
        <f t="shared" si="329"/>
        <v>9508926</v>
      </c>
      <c r="K330" s="52"/>
    </row>
    <row r="331" spans="1:12" x14ac:dyDescent="0.35">
      <c r="A331" s="14" t="s">
        <v>10</v>
      </c>
      <c r="B331" s="15"/>
      <c r="C331" s="15"/>
      <c r="D331" s="15"/>
      <c r="E331" s="15"/>
      <c r="F331" s="15"/>
      <c r="G331" s="15"/>
      <c r="H331" s="15"/>
      <c r="I331" s="15"/>
      <c r="J331" s="15"/>
      <c r="K331" s="52"/>
    </row>
    <row r="332" spans="1:12" x14ac:dyDescent="0.35">
      <c r="A332" s="14" t="s">
        <v>11</v>
      </c>
      <c r="B332" s="16">
        <f t="shared" ref="B332:J332" si="331">B337</f>
        <v>41981903</v>
      </c>
      <c r="C332" s="16">
        <f t="shared" si="331"/>
        <v>38606551</v>
      </c>
      <c r="D332" s="16">
        <f t="shared" ref="D332:E332" si="332">D337</f>
        <v>40866651</v>
      </c>
      <c r="E332" s="16">
        <f t="shared" si="332"/>
        <v>0</v>
      </c>
      <c r="F332" s="16">
        <f t="shared" si="331"/>
        <v>5358926</v>
      </c>
      <c r="G332" s="16">
        <f t="shared" si="331"/>
        <v>5558926</v>
      </c>
      <c r="H332" s="16">
        <f t="shared" si="331"/>
        <v>9508926</v>
      </c>
      <c r="I332" s="16">
        <f t="shared" si="331"/>
        <v>9508926</v>
      </c>
      <c r="J332" s="16">
        <f t="shared" si="331"/>
        <v>9508926</v>
      </c>
      <c r="K332" s="52"/>
    </row>
    <row r="333" spans="1:12" ht="26" x14ac:dyDescent="0.35">
      <c r="A333" s="14" t="s">
        <v>22</v>
      </c>
      <c r="B333" s="16">
        <f t="shared" ref="B333:J333" si="333">B338</f>
        <v>0</v>
      </c>
      <c r="C333" s="16">
        <f t="shared" si="333"/>
        <v>0</v>
      </c>
      <c r="D333" s="16">
        <f t="shared" ref="D333:E333" si="334">D338</f>
        <v>0</v>
      </c>
      <c r="E333" s="16">
        <f t="shared" si="334"/>
        <v>3000000</v>
      </c>
      <c r="F333" s="16">
        <f t="shared" si="333"/>
        <v>3000000</v>
      </c>
      <c r="G333" s="16">
        <f t="shared" si="333"/>
        <v>0</v>
      </c>
      <c r="H333" s="16">
        <f t="shared" si="333"/>
        <v>0</v>
      </c>
      <c r="I333" s="16">
        <f t="shared" si="333"/>
        <v>0</v>
      </c>
      <c r="J333" s="16">
        <f t="shared" si="333"/>
        <v>0</v>
      </c>
      <c r="K333" s="52"/>
    </row>
    <row r="334" spans="1:12" x14ac:dyDescent="0.35">
      <c r="A334" s="12" t="s">
        <v>13</v>
      </c>
      <c r="B334" s="15"/>
      <c r="C334" s="15"/>
      <c r="D334" s="15"/>
      <c r="E334" s="15"/>
      <c r="F334" s="15"/>
      <c r="G334" s="15"/>
      <c r="H334" s="15"/>
      <c r="I334" s="15"/>
      <c r="J334" s="15"/>
      <c r="K334" s="52"/>
    </row>
    <row r="335" spans="1:12" x14ac:dyDescent="0.35">
      <c r="A335" s="14" t="s">
        <v>14</v>
      </c>
      <c r="B335" s="15"/>
      <c r="C335" s="15"/>
      <c r="D335" s="15"/>
      <c r="E335" s="15"/>
      <c r="F335" s="15"/>
      <c r="G335" s="15"/>
      <c r="H335" s="15"/>
      <c r="I335" s="15"/>
      <c r="J335" s="15"/>
      <c r="K335" s="52"/>
    </row>
    <row r="336" spans="1:12" x14ac:dyDescent="0.35">
      <c r="A336" s="14" t="s">
        <v>15</v>
      </c>
      <c r="B336" s="16">
        <f t="shared" ref="B336:J336" si="335">B337+B338</f>
        <v>41981903</v>
      </c>
      <c r="C336" s="16">
        <f t="shared" si="335"/>
        <v>38606551</v>
      </c>
      <c r="D336" s="16">
        <f t="shared" ref="D336:E336" si="336">D337+D338</f>
        <v>40866651</v>
      </c>
      <c r="E336" s="16">
        <f t="shared" si="336"/>
        <v>3000000</v>
      </c>
      <c r="F336" s="16">
        <f t="shared" si="335"/>
        <v>8358926</v>
      </c>
      <c r="G336" s="16">
        <f t="shared" si="335"/>
        <v>5558926</v>
      </c>
      <c r="H336" s="16">
        <f t="shared" si="335"/>
        <v>9508926</v>
      </c>
      <c r="I336" s="16">
        <f t="shared" si="335"/>
        <v>9508926</v>
      </c>
      <c r="J336" s="16">
        <f t="shared" si="335"/>
        <v>9508926</v>
      </c>
      <c r="K336" s="52"/>
    </row>
    <row r="337" spans="1:11" x14ac:dyDescent="0.35">
      <c r="A337" s="14" t="s">
        <v>16</v>
      </c>
      <c r="B337" s="16">
        <f t="shared" ref="B337:J337" si="337">B340</f>
        <v>41981903</v>
      </c>
      <c r="C337" s="16">
        <f t="shared" si="337"/>
        <v>38606551</v>
      </c>
      <c r="D337" s="16">
        <f t="shared" ref="D337:E337" si="338">D340</f>
        <v>40866651</v>
      </c>
      <c r="E337" s="16">
        <f t="shared" si="338"/>
        <v>0</v>
      </c>
      <c r="F337" s="16">
        <f t="shared" si="337"/>
        <v>5358926</v>
      </c>
      <c r="G337" s="16">
        <f t="shared" si="337"/>
        <v>5558926</v>
      </c>
      <c r="H337" s="16">
        <f t="shared" si="337"/>
        <v>9508926</v>
      </c>
      <c r="I337" s="16">
        <f t="shared" si="337"/>
        <v>9508926</v>
      </c>
      <c r="J337" s="16">
        <f t="shared" si="337"/>
        <v>9508926</v>
      </c>
      <c r="K337" s="52"/>
    </row>
    <row r="338" spans="1:11" ht="26" x14ac:dyDescent="0.35">
      <c r="A338" s="14" t="s">
        <v>22</v>
      </c>
      <c r="B338" s="15">
        <f t="shared" ref="B338:J338" si="339">B341</f>
        <v>0</v>
      </c>
      <c r="C338" s="15">
        <f t="shared" si="339"/>
        <v>0</v>
      </c>
      <c r="D338" s="15">
        <f t="shared" ref="D338:E338" si="340">D341</f>
        <v>0</v>
      </c>
      <c r="E338" s="31">
        <f t="shared" si="340"/>
        <v>3000000</v>
      </c>
      <c r="F338" s="31">
        <f t="shared" si="339"/>
        <v>3000000</v>
      </c>
      <c r="G338" s="15">
        <f t="shared" si="339"/>
        <v>0</v>
      </c>
      <c r="H338" s="15">
        <f t="shared" si="339"/>
        <v>0</v>
      </c>
      <c r="I338" s="15">
        <f t="shared" si="339"/>
        <v>0</v>
      </c>
      <c r="J338" s="15">
        <f t="shared" si="339"/>
        <v>0</v>
      </c>
      <c r="K338" s="52"/>
    </row>
    <row r="339" spans="1:11" x14ac:dyDescent="0.35">
      <c r="A339" s="14" t="s">
        <v>18</v>
      </c>
      <c r="B339" s="16">
        <f t="shared" ref="B339:J339" si="341">B340+B341</f>
        <v>41981903</v>
      </c>
      <c r="C339" s="16">
        <f t="shared" si="341"/>
        <v>38606551</v>
      </c>
      <c r="D339" s="16">
        <f t="shared" ref="D339:E339" si="342">D340+D341</f>
        <v>40866651</v>
      </c>
      <c r="E339" s="16">
        <f t="shared" si="342"/>
        <v>3000000</v>
      </c>
      <c r="F339" s="16">
        <f t="shared" si="341"/>
        <v>8358926</v>
      </c>
      <c r="G339" s="16">
        <f t="shared" si="341"/>
        <v>5558926</v>
      </c>
      <c r="H339" s="16">
        <f t="shared" si="341"/>
        <v>9508926</v>
      </c>
      <c r="I339" s="16">
        <f t="shared" si="341"/>
        <v>9508926</v>
      </c>
      <c r="J339" s="16">
        <f t="shared" si="341"/>
        <v>9508926</v>
      </c>
      <c r="K339" s="52"/>
    </row>
    <row r="340" spans="1:11" x14ac:dyDescent="0.35">
      <c r="A340" s="14" t="s">
        <v>16</v>
      </c>
      <c r="B340" s="16">
        <v>41981903</v>
      </c>
      <c r="C340" s="16">
        <v>38606551</v>
      </c>
      <c r="D340" s="16">
        <v>40866651</v>
      </c>
      <c r="E340" s="16">
        <v>0</v>
      </c>
      <c r="F340" s="16">
        <v>5358926</v>
      </c>
      <c r="G340" s="16">
        <v>5558926</v>
      </c>
      <c r="H340" s="16">
        <v>9508926</v>
      </c>
      <c r="I340" s="16">
        <v>9508926</v>
      </c>
      <c r="J340" s="16">
        <v>9508926</v>
      </c>
      <c r="K340" s="52"/>
    </row>
    <row r="341" spans="1:11" ht="26" x14ac:dyDescent="0.35">
      <c r="A341" s="14" t="s">
        <v>22</v>
      </c>
      <c r="B341" s="15">
        <v>0</v>
      </c>
      <c r="C341" s="15">
        <v>0</v>
      </c>
      <c r="D341" s="15"/>
      <c r="E341" s="31">
        <v>3000000</v>
      </c>
      <c r="F341" s="16">
        <v>3000000</v>
      </c>
      <c r="G341" s="15">
        <v>0</v>
      </c>
      <c r="H341" s="15">
        <v>0</v>
      </c>
      <c r="I341" s="15">
        <v>0</v>
      </c>
      <c r="J341" s="15">
        <v>0</v>
      </c>
      <c r="K341" s="53"/>
    </row>
    <row r="342" spans="1:11" ht="14.5" customHeight="1" x14ac:dyDescent="0.35">
      <c r="A342" s="36" t="s">
        <v>51</v>
      </c>
      <c r="B342" s="37"/>
      <c r="C342" s="37"/>
      <c r="D342" s="37"/>
      <c r="E342" s="37"/>
      <c r="F342" s="37"/>
      <c r="G342" s="37"/>
      <c r="H342" s="37"/>
      <c r="I342" s="37"/>
      <c r="J342" s="38"/>
      <c r="K342" s="42" t="s">
        <v>52</v>
      </c>
    </row>
    <row r="343" spans="1:11" x14ac:dyDescent="0.35">
      <c r="A343" s="12" t="s">
        <v>4</v>
      </c>
      <c r="B343" s="16">
        <f t="shared" ref="B343:J343" si="343">B347</f>
        <v>626067</v>
      </c>
      <c r="C343" s="16">
        <f t="shared" si="343"/>
        <v>753574</v>
      </c>
      <c r="D343" s="16">
        <f t="shared" ref="D343:E343" si="344">D347</f>
        <v>29409199</v>
      </c>
      <c r="E343" s="16">
        <f t="shared" si="344"/>
        <v>0</v>
      </c>
      <c r="F343" s="16">
        <f t="shared" si="343"/>
        <v>28758433</v>
      </c>
      <c r="G343" s="16">
        <f t="shared" si="343"/>
        <v>45112294</v>
      </c>
      <c r="H343" s="16">
        <f t="shared" si="343"/>
        <v>27838105</v>
      </c>
      <c r="I343" s="16">
        <f t="shared" si="343"/>
        <v>32838105</v>
      </c>
      <c r="J343" s="16">
        <f t="shared" si="343"/>
        <v>32838105</v>
      </c>
      <c r="K343" s="52"/>
    </row>
    <row r="344" spans="1:11" x14ac:dyDescent="0.35">
      <c r="A344" s="14" t="s">
        <v>5</v>
      </c>
      <c r="B344" s="15"/>
      <c r="C344" s="15"/>
      <c r="D344" s="15"/>
      <c r="E344" s="15"/>
      <c r="F344" s="15"/>
      <c r="G344" s="15"/>
      <c r="H344" s="15"/>
      <c r="I344" s="15"/>
      <c r="J344" s="15"/>
      <c r="K344" s="52"/>
    </row>
    <row r="345" spans="1:11" x14ac:dyDescent="0.35">
      <c r="A345" s="14" t="s">
        <v>7</v>
      </c>
      <c r="B345" s="15"/>
      <c r="C345" s="15"/>
      <c r="D345" s="15"/>
      <c r="E345" s="15"/>
      <c r="F345" s="15"/>
      <c r="G345" s="15"/>
      <c r="H345" s="15"/>
      <c r="I345" s="15"/>
      <c r="J345" s="15"/>
      <c r="K345" s="52"/>
    </row>
    <row r="346" spans="1:11" x14ac:dyDescent="0.35">
      <c r="A346" s="14" t="s">
        <v>8</v>
      </c>
      <c r="B346" s="15"/>
      <c r="C346" s="15"/>
      <c r="D346" s="15"/>
      <c r="E346" s="15"/>
      <c r="F346" s="15"/>
      <c r="G346" s="15"/>
      <c r="H346" s="15"/>
      <c r="I346" s="15"/>
      <c r="J346" s="15"/>
      <c r="K346" s="52"/>
    </row>
    <row r="347" spans="1:11" x14ac:dyDescent="0.35">
      <c r="A347" s="12" t="s">
        <v>9</v>
      </c>
      <c r="B347" s="16">
        <f t="shared" ref="B347:J347" si="345">B349+B350</f>
        <v>626067</v>
      </c>
      <c r="C347" s="16">
        <f t="shared" si="345"/>
        <v>753574</v>
      </c>
      <c r="D347" s="16">
        <f t="shared" ref="D347:E347" si="346">D349+D350</f>
        <v>29409199</v>
      </c>
      <c r="E347" s="16">
        <f t="shared" si="346"/>
        <v>0</v>
      </c>
      <c r="F347" s="16">
        <f t="shared" si="345"/>
        <v>28758433</v>
      </c>
      <c r="G347" s="16">
        <f t="shared" si="345"/>
        <v>45112294</v>
      </c>
      <c r="H347" s="16">
        <f t="shared" si="345"/>
        <v>27838105</v>
      </c>
      <c r="I347" s="16">
        <f t="shared" si="345"/>
        <v>32838105</v>
      </c>
      <c r="J347" s="16">
        <f t="shared" si="345"/>
        <v>32838105</v>
      </c>
      <c r="K347" s="52"/>
    </row>
    <row r="348" spans="1:11" x14ac:dyDescent="0.35">
      <c r="A348" s="14" t="s">
        <v>10</v>
      </c>
      <c r="B348" s="15"/>
      <c r="C348" s="15"/>
      <c r="D348" s="15"/>
      <c r="E348" s="15"/>
      <c r="F348" s="15"/>
      <c r="G348" s="15"/>
      <c r="H348" s="15"/>
      <c r="I348" s="15"/>
      <c r="J348" s="15"/>
      <c r="K348" s="52"/>
    </row>
    <row r="349" spans="1:11" x14ac:dyDescent="0.35">
      <c r="A349" s="14" t="s">
        <v>11</v>
      </c>
      <c r="B349" s="16">
        <f t="shared" ref="B349:J349" si="347">B354</f>
        <v>626067</v>
      </c>
      <c r="C349" s="16">
        <f t="shared" si="347"/>
        <v>753574</v>
      </c>
      <c r="D349" s="16">
        <f t="shared" ref="D349:E349" si="348">D354</f>
        <v>753574</v>
      </c>
      <c r="E349" s="16">
        <f t="shared" si="348"/>
        <v>0</v>
      </c>
      <c r="F349" s="16">
        <f t="shared" si="347"/>
        <v>21027308</v>
      </c>
      <c r="G349" s="16">
        <f t="shared" si="347"/>
        <v>39381169</v>
      </c>
      <c r="H349" s="16">
        <f t="shared" si="347"/>
        <v>22106980</v>
      </c>
      <c r="I349" s="16">
        <f t="shared" si="347"/>
        <v>27106980</v>
      </c>
      <c r="J349" s="16">
        <f t="shared" si="347"/>
        <v>27106980</v>
      </c>
      <c r="K349" s="52"/>
    </row>
    <row r="350" spans="1:11" ht="26" x14ac:dyDescent="0.35">
      <c r="A350" s="14" t="s">
        <v>22</v>
      </c>
      <c r="B350" s="16">
        <f t="shared" ref="B350:J350" si="349">B355</f>
        <v>0</v>
      </c>
      <c r="C350" s="16">
        <f t="shared" si="349"/>
        <v>0</v>
      </c>
      <c r="D350" s="16">
        <f t="shared" ref="D350:E350" si="350">D355</f>
        <v>28655625</v>
      </c>
      <c r="E350" s="16">
        <f t="shared" si="350"/>
        <v>0</v>
      </c>
      <c r="F350" s="16">
        <f t="shared" si="349"/>
        <v>7731125</v>
      </c>
      <c r="G350" s="16">
        <f t="shared" si="349"/>
        <v>5731125</v>
      </c>
      <c r="H350" s="16">
        <f t="shared" si="349"/>
        <v>5731125</v>
      </c>
      <c r="I350" s="16">
        <f t="shared" si="349"/>
        <v>5731125</v>
      </c>
      <c r="J350" s="16">
        <f t="shared" si="349"/>
        <v>5731125</v>
      </c>
      <c r="K350" s="52"/>
    </row>
    <row r="351" spans="1:11" x14ac:dyDescent="0.35">
      <c r="A351" s="12" t="s">
        <v>13</v>
      </c>
      <c r="B351" s="15"/>
      <c r="C351" s="15"/>
      <c r="D351" s="15"/>
      <c r="E351" s="15"/>
      <c r="F351" s="15"/>
      <c r="G351" s="15"/>
      <c r="H351" s="15"/>
      <c r="I351" s="15"/>
      <c r="J351" s="15"/>
      <c r="K351" s="52"/>
    </row>
    <row r="352" spans="1:11" x14ac:dyDescent="0.35">
      <c r="A352" s="14" t="s">
        <v>14</v>
      </c>
      <c r="B352" s="15"/>
      <c r="C352" s="15"/>
      <c r="D352" s="15"/>
      <c r="E352" s="15"/>
      <c r="F352" s="15"/>
      <c r="G352" s="15"/>
      <c r="H352" s="15"/>
      <c r="I352" s="15"/>
      <c r="J352" s="15"/>
      <c r="K352" s="52"/>
    </row>
    <row r="353" spans="1:11" x14ac:dyDescent="0.35">
      <c r="A353" s="14" t="s">
        <v>15</v>
      </c>
      <c r="B353" s="16">
        <f t="shared" ref="B353:J353" si="351">B354+B355</f>
        <v>626067</v>
      </c>
      <c r="C353" s="16">
        <f t="shared" si="351"/>
        <v>753574</v>
      </c>
      <c r="D353" s="16">
        <f t="shared" ref="D353:E353" si="352">D354+D355</f>
        <v>29409199</v>
      </c>
      <c r="E353" s="16">
        <f t="shared" si="352"/>
        <v>0</v>
      </c>
      <c r="F353" s="16">
        <f t="shared" si="351"/>
        <v>28758433</v>
      </c>
      <c r="G353" s="16">
        <f t="shared" si="351"/>
        <v>45112294</v>
      </c>
      <c r="H353" s="16">
        <f t="shared" si="351"/>
        <v>27838105</v>
      </c>
      <c r="I353" s="16">
        <f t="shared" si="351"/>
        <v>32838105</v>
      </c>
      <c r="J353" s="16">
        <f t="shared" si="351"/>
        <v>32838105</v>
      </c>
      <c r="K353" s="52"/>
    </row>
    <row r="354" spans="1:11" x14ac:dyDescent="0.35">
      <c r="A354" s="14" t="s">
        <v>16</v>
      </c>
      <c r="B354" s="16">
        <f t="shared" ref="B354:J354" si="353">B357</f>
        <v>626067</v>
      </c>
      <c r="C354" s="16">
        <f t="shared" si="353"/>
        <v>753574</v>
      </c>
      <c r="D354" s="16">
        <f t="shared" ref="D354:E354" si="354">D357</f>
        <v>753574</v>
      </c>
      <c r="E354" s="16">
        <f t="shared" si="354"/>
        <v>0</v>
      </c>
      <c r="F354" s="16">
        <f t="shared" si="353"/>
        <v>21027308</v>
      </c>
      <c r="G354" s="16">
        <f t="shared" si="353"/>
        <v>39381169</v>
      </c>
      <c r="H354" s="16">
        <f t="shared" si="353"/>
        <v>22106980</v>
      </c>
      <c r="I354" s="16">
        <f t="shared" si="353"/>
        <v>27106980</v>
      </c>
      <c r="J354" s="16">
        <f t="shared" si="353"/>
        <v>27106980</v>
      </c>
      <c r="K354" s="52"/>
    </row>
    <row r="355" spans="1:11" ht="26" x14ac:dyDescent="0.35">
      <c r="A355" s="14" t="s">
        <v>24</v>
      </c>
      <c r="B355" s="16">
        <f t="shared" ref="B355:J355" si="355">B358</f>
        <v>0</v>
      </c>
      <c r="C355" s="16">
        <f t="shared" si="355"/>
        <v>0</v>
      </c>
      <c r="D355" s="16">
        <f t="shared" ref="D355:E355" si="356">D358</f>
        <v>28655625</v>
      </c>
      <c r="E355" s="16">
        <f t="shared" si="356"/>
        <v>0</v>
      </c>
      <c r="F355" s="16">
        <f t="shared" si="355"/>
        <v>7731125</v>
      </c>
      <c r="G355" s="16">
        <f t="shared" si="355"/>
        <v>5731125</v>
      </c>
      <c r="H355" s="16">
        <f t="shared" si="355"/>
        <v>5731125</v>
      </c>
      <c r="I355" s="16">
        <f t="shared" si="355"/>
        <v>5731125</v>
      </c>
      <c r="J355" s="16">
        <f t="shared" si="355"/>
        <v>5731125</v>
      </c>
      <c r="K355" s="52"/>
    </row>
    <row r="356" spans="1:11" x14ac:dyDescent="0.35">
      <c r="A356" s="14" t="s">
        <v>18</v>
      </c>
      <c r="B356" s="16">
        <f t="shared" ref="B356:J356" si="357">B357+B358</f>
        <v>626067</v>
      </c>
      <c r="C356" s="16">
        <f t="shared" si="357"/>
        <v>753574</v>
      </c>
      <c r="D356" s="16">
        <f t="shared" ref="D356:E356" si="358">D357+D358</f>
        <v>29409199</v>
      </c>
      <c r="E356" s="16">
        <f t="shared" si="358"/>
        <v>0</v>
      </c>
      <c r="F356" s="16">
        <f t="shared" si="357"/>
        <v>28758433</v>
      </c>
      <c r="G356" s="16">
        <f t="shared" si="357"/>
        <v>45112294</v>
      </c>
      <c r="H356" s="16">
        <f t="shared" si="357"/>
        <v>27838105</v>
      </c>
      <c r="I356" s="16">
        <f t="shared" si="357"/>
        <v>32838105</v>
      </c>
      <c r="J356" s="16">
        <f t="shared" si="357"/>
        <v>32838105</v>
      </c>
      <c r="K356" s="52"/>
    </row>
    <row r="357" spans="1:11" x14ac:dyDescent="0.35">
      <c r="A357" s="14" t="s">
        <v>16</v>
      </c>
      <c r="B357" s="16">
        <v>626067</v>
      </c>
      <c r="C357" s="16">
        <v>753574</v>
      </c>
      <c r="D357" s="16">
        <v>753574</v>
      </c>
      <c r="E357" s="16">
        <v>0</v>
      </c>
      <c r="F357" s="16">
        <v>21027308</v>
      </c>
      <c r="G357" s="16">
        <v>39381169</v>
      </c>
      <c r="H357" s="16">
        <v>22106980</v>
      </c>
      <c r="I357" s="16">
        <v>27106980</v>
      </c>
      <c r="J357" s="16">
        <v>27106980</v>
      </c>
      <c r="K357" s="52"/>
    </row>
    <row r="358" spans="1:11" ht="26" x14ac:dyDescent="0.35">
      <c r="A358" s="14" t="s">
        <v>24</v>
      </c>
      <c r="B358" s="15">
        <v>0</v>
      </c>
      <c r="C358" s="15">
        <v>0</v>
      </c>
      <c r="D358" s="31">
        <v>28655625</v>
      </c>
      <c r="E358" s="32">
        <v>0</v>
      </c>
      <c r="F358" s="16">
        <v>7731125</v>
      </c>
      <c r="G358" s="16">
        <v>5731125</v>
      </c>
      <c r="H358" s="16">
        <v>5731125</v>
      </c>
      <c r="I358" s="16">
        <v>5731125</v>
      </c>
      <c r="J358" s="16">
        <v>5731125</v>
      </c>
      <c r="K358" s="53"/>
    </row>
    <row r="359" spans="1:11" ht="14.5" customHeight="1" x14ac:dyDescent="0.35">
      <c r="A359" s="36" t="s">
        <v>53</v>
      </c>
      <c r="B359" s="37"/>
      <c r="C359" s="37"/>
      <c r="D359" s="37"/>
      <c r="E359" s="37"/>
      <c r="F359" s="37"/>
      <c r="G359" s="37"/>
      <c r="H359" s="37"/>
      <c r="I359" s="37"/>
      <c r="J359" s="38"/>
      <c r="K359" s="54" t="s">
        <v>31</v>
      </c>
    </row>
    <row r="360" spans="1:11" x14ac:dyDescent="0.35">
      <c r="A360" s="12" t="s">
        <v>4</v>
      </c>
      <c r="B360" s="15">
        <f t="shared" ref="B360:J360" si="359">B364</f>
        <v>0</v>
      </c>
      <c r="C360" s="15">
        <f t="shared" si="359"/>
        <v>0</v>
      </c>
      <c r="D360" s="15">
        <f t="shared" ref="D360:E360" si="360">D364</f>
        <v>0</v>
      </c>
      <c r="E360" s="16">
        <f t="shared" si="360"/>
        <v>0</v>
      </c>
      <c r="F360" s="16">
        <f t="shared" si="359"/>
        <v>1000000</v>
      </c>
      <c r="G360" s="16">
        <f t="shared" si="359"/>
        <v>1000000</v>
      </c>
      <c r="H360" s="16">
        <f t="shared" si="359"/>
        <v>1000000</v>
      </c>
      <c r="I360" s="16">
        <f t="shared" si="359"/>
        <v>1000000</v>
      </c>
      <c r="J360" s="16">
        <f t="shared" si="359"/>
        <v>1000000</v>
      </c>
      <c r="K360" s="55"/>
    </row>
    <row r="361" spans="1:11" x14ac:dyDescent="0.35">
      <c r="A361" s="14" t="s">
        <v>5</v>
      </c>
      <c r="B361" s="15"/>
      <c r="C361" s="15"/>
      <c r="D361" s="15"/>
      <c r="E361" s="15"/>
      <c r="F361" s="15"/>
      <c r="G361" s="15"/>
      <c r="H361" s="15"/>
      <c r="I361" s="15"/>
      <c r="J361" s="15"/>
      <c r="K361" s="55"/>
    </row>
    <row r="362" spans="1:11" x14ac:dyDescent="0.35">
      <c r="A362" s="14" t="s">
        <v>7</v>
      </c>
      <c r="B362" s="15"/>
      <c r="C362" s="15"/>
      <c r="D362" s="15"/>
      <c r="E362" s="15"/>
      <c r="F362" s="15"/>
      <c r="G362" s="15"/>
      <c r="H362" s="15"/>
      <c r="I362" s="15"/>
      <c r="J362" s="15"/>
      <c r="K362" s="55"/>
    </row>
    <row r="363" spans="1:11" x14ac:dyDescent="0.35">
      <c r="A363" s="14" t="s">
        <v>8</v>
      </c>
      <c r="B363" s="15"/>
      <c r="C363" s="15"/>
      <c r="D363" s="15"/>
      <c r="E363" s="15"/>
      <c r="F363" s="15"/>
      <c r="G363" s="15"/>
      <c r="H363" s="15"/>
      <c r="I363" s="15"/>
      <c r="J363" s="15"/>
      <c r="K363" s="55"/>
    </row>
    <row r="364" spans="1:11" x14ac:dyDescent="0.35">
      <c r="A364" s="12" t="s">
        <v>9</v>
      </c>
      <c r="B364" s="15">
        <f t="shared" ref="B364:J364" si="361">B366</f>
        <v>0</v>
      </c>
      <c r="C364" s="15">
        <f t="shared" si="361"/>
        <v>0</v>
      </c>
      <c r="D364" s="15">
        <f t="shared" ref="D364:E364" si="362">D366</f>
        <v>0</v>
      </c>
      <c r="E364" s="16">
        <f t="shared" si="362"/>
        <v>0</v>
      </c>
      <c r="F364" s="16">
        <f t="shared" si="361"/>
        <v>1000000</v>
      </c>
      <c r="G364" s="16">
        <f t="shared" si="361"/>
        <v>1000000</v>
      </c>
      <c r="H364" s="16">
        <f t="shared" si="361"/>
        <v>1000000</v>
      </c>
      <c r="I364" s="16">
        <f t="shared" si="361"/>
        <v>1000000</v>
      </c>
      <c r="J364" s="16">
        <f t="shared" si="361"/>
        <v>1000000</v>
      </c>
      <c r="K364" s="55"/>
    </row>
    <row r="365" spans="1:11" x14ac:dyDescent="0.35">
      <c r="A365" s="14" t="s">
        <v>10</v>
      </c>
      <c r="B365" s="15"/>
      <c r="C365" s="15"/>
      <c r="D365" s="15"/>
      <c r="E365" s="15"/>
      <c r="F365" s="15"/>
      <c r="G365" s="15"/>
      <c r="H365" s="15"/>
      <c r="I365" s="15"/>
      <c r="J365" s="15"/>
      <c r="K365" s="55"/>
    </row>
    <row r="366" spans="1:11" x14ac:dyDescent="0.35">
      <c r="A366" s="14" t="s">
        <v>11</v>
      </c>
      <c r="B366" s="15">
        <f t="shared" ref="B366:J366" si="363">B371</f>
        <v>0</v>
      </c>
      <c r="C366" s="15">
        <f t="shared" si="363"/>
        <v>0</v>
      </c>
      <c r="D366" s="15">
        <f t="shared" ref="D366:E366" si="364">D371</f>
        <v>0</v>
      </c>
      <c r="E366" s="16">
        <f t="shared" si="364"/>
        <v>0</v>
      </c>
      <c r="F366" s="16">
        <f t="shared" si="363"/>
        <v>1000000</v>
      </c>
      <c r="G366" s="16">
        <f t="shared" si="363"/>
        <v>1000000</v>
      </c>
      <c r="H366" s="16">
        <f t="shared" si="363"/>
        <v>1000000</v>
      </c>
      <c r="I366" s="16">
        <f t="shared" si="363"/>
        <v>1000000</v>
      </c>
      <c r="J366" s="16">
        <f t="shared" si="363"/>
        <v>1000000</v>
      </c>
      <c r="K366" s="55"/>
    </row>
    <row r="367" spans="1:11" ht="26" x14ac:dyDescent="0.35">
      <c r="A367" s="14" t="s">
        <v>22</v>
      </c>
      <c r="B367" s="15">
        <f t="shared" ref="B367:J367" si="365">B372</f>
        <v>0</v>
      </c>
      <c r="C367" s="15">
        <f t="shared" si="365"/>
        <v>0</v>
      </c>
      <c r="D367" s="15">
        <f t="shared" ref="D367:E367" si="366">D372</f>
        <v>0</v>
      </c>
      <c r="E367" s="15">
        <f t="shared" si="366"/>
        <v>0</v>
      </c>
      <c r="F367" s="15">
        <f t="shared" si="365"/>
        <v>0</v>
      </c>
      <c r="G367" s="15">
        <f t="shared" si="365"/>
        <v>0</v>
      </c>
      <c r="H367" s="15">
        <f t="shared" si="365"/>
        <v>0</v>
      </c>
      <c r="I367" s="15">
        <f t="shared" si="365"/>
        <v>0</v>
      </c>
      <c r="J367" s="15">
        <f t="shared" si="365"/>
        <v>0</v>
      </c>
      <c r="K367" s="55"/>
    </row>
    <row r="368" spans="1:11" x14ac:dyDescent="0.35">
      <c r="A368" s="12" t="s">
        <v>13</v>
      </c>
      <c r="B368" s="15"/>
      <c r="C368" s="15"/>
      <c r="D368" s="15"/>
      <c r="E368" s="15"/>
      <c r="F368" s="15"/>
      <c r="G368" s="15"/>
      <c r="H368" s="15"/>
      <c r="I368" s="15"/>
      <c r="J368" s="15"/>
      <c r="K368" s="55"/>
    </row>
    <row r="369" spans="1:11" x14ac:dyDescent="0.35">
      <c r="A369" s="14" t="s">
        <v>14</v>
      </c>
      <c r="B369" s="15"/>
      <c r="C369" s="15"/>
      <c r="D369" s="15"/>
      <c r="E369" s="15"/>
      <c r="F369" s="15"/>
      <c r="G369" s="15"/>
      <c r="H369" s="15"/>
      <c r="I369" s="15"/>
      <c r="J369" s="15"/>
      <c r="K369" s="55"/>
    </row>
    <row r="370" spans="1:11" x14ac:dyDescent="0.35">
      <c r="A370" s="14" t="s">
        <v>15</v>
      </c>
      <c r="B370" s="15">
        <f t="shared" ref="B370:J370" si="367">B371+B372</f>
        <v>0</v>
      </c>
      <c r="C370" s="15">
        <f t="shared" si="367"/>
        <v>0</v>
      </c>
      <c r="D370" s="15">
        <f t="shared" ref="D370:E370" si="368">D371+D372</f>
        <v>0</v>
      </c>
      <c r="E370" s="16">
        <f t="shared" si="368"/>
        <v>0</v>
      </c>
      <c r="F370" s="16">
        <f t="shared" si="367"/>
        <v>1000000</v>
      </c>
      <c r="G370" s="16">
        <f t="shared" si="367"/>
        <v>1000000</v>
      </c>
      <c r="H370" s="16">
        <f t="shared" si="367"/>
        <v>1000000</v>
      </c>
      <c r="I370" s="16">
        <f t="shared" si="367"/>
        <v>1000000</v>
      </c>
      <c r="J370" s="16">
        <f t="shared" si="367"/>
        <v>1000000</v>
      </c>
      <c r="K370" s="55"/>
    </row>
    <row r="371" spans="1:11" x14ac:dyDescent="0.35">
      <c r="A371" s="14" t="s">
        <v>16</v>
      </c>
      <c r="B371" s="15">
        <f t="shared" ref="B371:J371" si="369">B374</f>
        <v>0</v>
      </c>
      <c r="C371" s="15">
        <f t="shared" si="369"/>
        <v>0</v>
      </c>
      <c r="D371" s="15">
        <f t="shared" ref="D371:E371" si="370">D374</f>
        <v>0</v>
      </c>
      <c r="E371" s="16">
        <f t="shared" si="370"/>
        <v>0</v>
      </c>
      <c r="F371" s="16">
        <f t="shared" si="369"/>
        <v>1000000</v>
      </c>
      <c r="G371" s="16">
        <f t="shared" si="369"/>
        <v>1000000</v>
      </c>
      <c r="H371" s="16">
        <f t="shared" si="369"/>
        <v>1000000</v>
      </c>
      <c r="I371" s="16">
        <f t="shared" si="369"/>
        <v>1000000</v>
      </c>
      <c r="J371" s="16">
        <f t="shared" si="369"/>
        <v>1000000</v>
      </c>
      <c r="K371" s="55"/>
    </row>
    <row r="372" spans="1:11" ht="26" x14ac:dyDescent="0.35">
      <c r="A372" s="14" t="s">
        <v>24</v>
      </c>
      <c r="B372" s="15">
        <f t="shared" ref="B372:J372" si="371">B375</f>
        <v>0</v>
      </c>
      <c r="C372" s="15">
        <f t="shared" si="371"/>
        <v>0</v>
      </c>
      <c r="D372" s="15">
        <f t="shared" ref="D372:E372" si="372">D375</f>
        <v>0</v>
      </c>
      <c r="E372" s="15">
        <f t="shared" si="372"/>
        <v>0</v>
      </c>
      <c r="F372" s="15">
        <f t="shared" si="371"/>
        <v>0</v>
      </c>
      <c r="G372" s="15">
        <f t="shared" si="371"/>
        <v>0</v>
      </c>
      <c r="H372" s="15">
        <f t="shared" si="371"/>
        <v>0</v>
      </c>
      <c r="I372" s="15">
        <f t="shared" si="371"/>
        <v>0</v>
      </c>
      <c r="J372" s="15">
        <f t="shared" si="371"/>
        <v>0</v>
      </c>
      <c r="K372" s="55"/>
    </row>
    <row r="373" spans="1:11" x14ac:dyDescent="0.35">
      <c r="A373" s="14" t="s">
        <v>18</v>
      </c>
      <c r="B373" s="15">
        <f t="shared" ref="B373:J373" si="373">B374+B375</f>
        <v>0</v>
      </c>
      <c r="C373" s="15">
        <f t="shared" si="373"/>
        <v>0</v>
      </c>
      <c r="D373" s="15">
        <f t="shared" ref="D373:E373" si="374">D374+D375</f>
        <v>0</v>
      </c>
      <c r="E373" s="16">
        <f t="shared" si="374"/>
        <v>0</v>
      </c>
      <c r="F373" s="16">
        <f t="shared" si="373"/>
        <v>1000000</v>
      </c>
      <c r="G373" s="16">
        <f t="shared" si="373"/>
        <v>1000000</v>
      </c>
      <c r="H373" s="16">
        <f t="shared" si="373"/>
        <v>1000000</v>
      </c>
      <c r="I373" s="16">
        <f t="shared" si="373"/>
        <v>1000000</v>
      </c>
      <c r="J373" s="16">
        <f t="shared" si="373"/>
        <v>1000000</v>
      </c>
      <c r="K373" s="55"/>
    </row>
    <row r="374" spans="1:11" x14ac:dyDescent="0.35">
      <c r="A374" s="14" t="s">
        <v>16</v>
      </c>
      <c r="B374" s="15">
        <v>0</v>
      </c>
      <c r="C374" s="15">
        <v>0</v>
      </c>
      <c r="D374" s="15">
        <v>0</v>
      </c>
      <c r="E374" s="15">
        <v>0</v>
      </c>
      <c r="F374" s="16">
        <v>1000000</v>
      </c>
      <c r="G374" s="16">
        <v>1000000</v>
      </c>
      <c r="H374" s="16">
        <v>1000000</v>
      </c>
      <c r="I374" s="16">
        <v>1000000</v>
      </c>
      <c r="J374" s="16">
        <v>1000000</v>
      </c>
      <c r="K374" s="55"/>
    </row>
    <row r="375" spans="1:11" ht="26" x14ac:dyDescent="0.35">
      <c r="A375" s="14" t="s">
        <v>24</v>
      </c>
      <c r="B375" s="15">
        <v>0</v>
      </c>
      <c r="C375" s="15">
        <v>0</v>
      </c>
      <c r="D375" s="15">
        <v>0</v>
      </c>
      <c r="E375" s="15">
        <v>0</v>
      </c>
      <c r="F375" s="15">
        <v>0</v>
      </c>
      <c r="G375" s="15">
        <v>0</v>
      </c>
      <c r="H375" s="15">
        <v>0</v>
      </c>
      <c r="I375" s="15">
        <v>0</v>
      </c>
      <c r="J375" s="15">
        <v>0</v>
      </c>
      <c r="K375" s="56"/>
    </row>
    <row r="376" spans="1:11" ht="14.5" customHeight="1" x14ac:dyDescent="0.35">
      <c r="A376" s="36" t="s">
        <v>54</v>
      </c>
      <c r="B376" s="37"/>
      <c r="C376" s="37"/>
      <c r="D376" s="37"/>
      <c r="E376" s="37"/>
      <c r="F376" s="37"/>
      <c r="G376" s="37"/>
      <c r="H376" s="37"/>
      <c r="I376" s="37"/>
      <c r="J376" s="38"/>
      <c r="K376" s="42" t="s">
        <v>31</v>
      </c>
    </row>
    <row r="377" spans="1:11" x14ac:dyDescent="0.35">
      <c r="A377" s="12" t="s">
        <v>4</v>
      </c>
      <c r="B377" s="16">
        <f t="shared" ref="B377:J377" si="375">B381</f>
        <v>59226835</v>
      </c>
      <c r="C377" s="16">
        <f t="shared" si="375"/>
        <v>59007465</v>
      </c>
      <c r="D377" s="16">
        <f t="shared" ref="D377:E377" si="376">D381</f>
        <v>58917468</v>
      </c>
      <c r="E377" s="16">
        <f t="shared" si="376"/>
        <v>0</v>
      </c>
      <c r="F377" s="16">
        <f t="shared" si="375"/>
        <v>12368681</v>
      </c>
      <c r="G377" s="16">
        <f t="shared" si="375"/>
        <v>18687803</v>
      </c>
      <c r="H377" s="16">
        <f t="shared" si="375"/>
        <v>20474583</v>
      </c>
      <c r="I377" s="16">
        <f t="shared" si="375"/>
        <v>22440042</v>
      </c>
      <c r="J377" s="16">
        <f t="shared" si="375"/>
        <v>24602046</v>
      </c>
      <c r="K377" s="52"/>
    </row>
    <row r="378" spans="1:11" x14ac:dyDescent="0.35">
      <c r="A378" s="14" t="s">
        <v>5</v>
      </c>
      <c r="B378" s="15"/>
      <c r="C378" s="15"/>
      <c r="D378" s="15"/>
      <c r="E378" s="15"/>
      <c r="F378" s="15"/>
      <c r="G378" s="15"/>
      <c r="H378" s="15"/>
      <c r="I378" s="15"/>
      <c r="J378" s="15"/>
      <c r="K378" s="52"/>
    </row>
    <row r="379" spans="1:11" x14ac:dyDescent="0.35">
      <c r="A379" s="14" t="s">
        <v>7</v>
      </c>
      <c r="B379" s="15"/>
      <c r="C379" s="15"/>
      <c r="D379" s="15"/>
      <c r="E379" s="15"/>
      <c r="F379" s="15"/>
      <c r="G379" s="15"/>
      <c r="H379" s="15"/>
      <c r="I379" s="15"/>
      <c r="J379" s="15"/>
      <c r="K379" s="52"/>
    </row>
    <row r="380" spans="1:11" x14ac:dyDescent="0.35">
      <c r="A380" s="14" t="s">
        <v>8</v>
      </c>
      <c r="B380" s="15"/>
      <c r="C380" s="15"/>
      <c r="D380" s="15"/>
      <c r="E380" s="15"/>
      <c r="F380" s="15"/>
      <c r="G380" s="15"/>
      <c r="H380" s="15"/>
      <c r="I380" s="15"/>
      <c r="J380" s="15"/>
      <c r="K380" s="52"/>
    </row>
    <row r="381" spans="1:11" x14ac:dyDescent="0.35">
      <c r="A381" s="12" t="s">
        <v>9</v>
      </c>
      <c r="B381" s="16">
        <f t="shared" ref="B381:J381" si="377">B383+B384</f>
        <v>59226835</v>
      </c>
      <c r="C381" s="16">
        <f t="shared" si="377"/>
        <v>59007465</v>
      </c>
      <c r="D381" s="16">
        <f t="shared" ref="D381:E381" si="378">D383+D384</f>
        <v>58917468</v>
      </c>
      <c r="E381" s="16">
        <f t="shared" si="378"/>
        <v>0</v>
      </c>
      <c r="F381" s="16">
        <f t="shared" si="377"/>
        <v>12368681</v>
      </c>
      <c r="G381" s="16">
        <f t="shared" si="377"/>
        <v>18687803</v>
      </c>
      <c r="H381" s="16">
        <f t="shared" si="377"/>
        <v>20474583</v>
      </c>
      <c r="I381" s="16">
        <f t="shared" si="377"/>
        <v>22440042</v>
      </c>
      <c r="J381" s="16">
        <f t="shared" si="377"/>
        <v>24602046</v>
      </c>
      <c r="K381" s="52"/>
    </row>
    <row r="382" spans="1:11" x14ac:dyDescent="0.35">
      <c r="A382" s="14" t="s">
        <v>10</v>
      </c>
      <c r="B382" s="15"/>
      <c r="C382" s="15"/>
      <c r="D382" s="15"/>
      <c r="E382" s="15"/>
      <c r="F382" s="15"/>
      <c r="G382" s="15"/>
      <c r="H382" s="15"/>
      <c r="I382" s="15"/>
      <c r="J382" s="15"/>
      <c r="K382" s="52"/>
    </row>
    <row r="383" spans="1:11" x14ac:dyDescent="0.35">
      <c r="A383" s="14" t="s">
        <v>11</v>
      </c>
      <c r="B383" s="16">
        <f t="shared" ref="B383:J383" si="379">B388</f>
        <v>59226835</v>
      </c>
      <c r="C383" s="16">
        <f t="shared" si="379"/>
        <v>59007465</v>
      </c>
      <c r="D383" s="16">
        <f t="shared" ref="D383:E383" si="380">D388</f>
        <v>58917468</v>
      </c>
      <c r="E383" s="16">
        <f t="shared" si="380"/>
        <v>0</v>
      </c>
      <c r="F383" s="16">
        <f t="shared" si="379"/>
        <v>12368681</v>
      </c>
      <c r="G383" s="16">
        <f t="shared" si="379"/>
        <v>18687803</v>
      </c>
      <c r="H383" s="16">
        <f t="shared" si="379"/>
        <v>20474583</v>
      </c>
      <c r="I383" s="16">
        <f t="shared" si="379"/>
        <v>22440042</v>
      </c>
      <c r="J383" s="16">
        <f t="shared" si="379"/>
        <v>24602046</v>
      </c>
      <c r="K383" s="52"/>
    </row>
    <row r="384" spans="1:11" ht="26" x14ac:dyDescent="0.35">
      <c r="A384" s="14" t="s">
        <v>22</v>
      </c>
      <c r="B384" s="15">
        <f t="shared" ref="B384:J384" si="381">B389</f>
        <v>0</v>
      </c>
      <c r="C384" s="15">
        <f t="shared" si="381"/>
        <v>0</v>
      </c>
      <c r="D384" s="15">
        <f t="shared" ref="D384:E384" si="382">D389</f>
        <v>0</v>
      </c>
      <c r="E384" s="15">
        <f t="shared" si="382"/>
        <v>0</v>
      </c>
      <c r="F384" s="15">
        <f t="shared" si="381"/>
        <v>0</v>
      </c>
      <c r="G384" s="15">
        <f t="shared" si="381"/>
        <v>0</v>
      </c>
      <c r="H384" s="15">
        <f t="shared" si="381"/>
        <v>0</v>
      </c>
      <c r="I384" s="15">
        <f t="shared" si="381"/>
        <v>0</v>
      </c>
      <c r="J384" s="15">
        <f t="shared" si="381"/>
        <v>0</v>
      </c>
      <c r="K384" s="52"/>
    </row>
    <row r="385" spans="1:11" x14ac:dyDescent="0.35">
      <c r="A385" s="12" t="s">
        <v>13</v>
      </c>
      <c r="B385" s="15"/>
      <c r="C385" s="15"/>
      <c r="D385" s="15"/>
      <c r="E385" s="15"/>
      <c r="F385" s="15"/>
      <c r="G385" s="15"/>
      <c r="H385" s="15"/>
      <c r="I385" s="15"/>
      <c r="J385" s="15"/>
      <c r="K385" s="52"/>
    </row>
    <row r="386" spans="1:11" x14ac:dyDescent="0.35">
      <c r="A386" s="14" t="s">
        <v>14</v>
      </c>
      <c r="B386" s="15"/>
      <c r="C386" s="15"/>
      <c r="D386" s="15"/>
      <c r="E386" s="15"/>
      <c r="F386" s="15"/>
      <c r="G386" s="15"/>
      <c r="H386" s="15"/>
      <c r="I386" s="15"/>
      <c r="J386" s="15"/>
      <c r="K386" s="52"/>
    </row>
    <row r="387" spans="1:11" x14ac:dyDescent="0.35">
      <c r="A387" s="14" t="s">
        <v>15</v>
      </c>
      <c r="B387" s="16">
        <f t="shared" ref="B387:J387" si="383">B388+B389</f>
        <v>59226835</v>
      </c>
      <c r="C387" s="16">
        <f t="shared" si="383"/>
        <v>59007465</v>
      </c>
      <c r="D387" s="16">
        <f t="shared" ref="D387:E387" si="384">D388+D389</f>
        <v>58917468</v>
      </c>
      <c r="E387" s="16">
        <f t="shared" si="384"/>
        <v>0</v>
      </c>
      <c r="F387" s="16">
        <f t="shared" si="383"/>
        <v>12368681</v>
      </c>
      <c r="G387" s="16">
        <f t="shared" si="383"/>
        <v>18687803</v>
      </c>
      <c r="H387" s="16">
        <f t="shared" si="383"/>
        <v>20474583</v>
      </c>
      <c r="I387" s="16">
        <f t="shared" si="383"/>
        <v>22440042</v>
      </c>
      <c r="J387" s="16">
        <f t="shared" si="383"/>
        <v>24602046</v>
      </c>
      <c r="K387" s="52"/>
    </row>
    <row r="388" spans="1:11" x14ac:dyDescent="0.35">
      <c r="A388" s="14" t="s">
        <v>16</v>
      </c>
      <c r="B388" s="16">
        <f t="shared" ref="B388:J388" si="385">B391</f>
        <v>59226835</v>
      </c>
      <c r="C388" s="16">
        <f t="shared" si="385"/>
        <v>59007465</v>
      </c>
      <c r="D388" s="16">
        <f t="shared" ref="D388:E388" si="386">D391</f>
        <v>58917468</v>
      </c>
      <c r="E388" s="16">
        <f t="shared" si="386"/>
        <v>0</v>
      </c>
      <c r="F388" s="16">
        <f t="shared" si="385"/>
        <v>12368681</v>
      </c>
      <c r="G388" s="16">
        <f t="shared" si="385"/>
        <v>18687803</v>
      </c>
      <c r="H388" s="16">
        <f t="shared" si="385"/>
        <v>20474583</v>
      </c>
      <c r="I388" s="16">
        <f t="shared" si="385"/>
        <v>22440042</v>
      </c>
      <c r="J388" s="16">
        <f t="shared" si="385"/>
        <v>24602046</v>
      </c>
      <c r="K388" s="52"/>
    </row>
    <row r="389" spans="1:11" ht="26" x14ac:dyDescent="0.35">
      <c r="A389" s="14" t="s">
        <v>24</v>
      </c>
      <c r="B389" s="15">
        <f t="shared" ref="B389:J389" si="387">B392</f>
        <v>0</v>
      </c>
      <c r="C389" s="15">
        <f t="shared" si="387"/>
        <v>0</v>
      </c>
      <c r="D389" s="15">
        <f t="shared" ref="D389:E389" si="388">D392</f>
        <v>0</v>
      </c>
      <c r="E389" s="15">
        <f t="shared" si="388"/>
        <v>0</v>
      </c>
      <c r="F389" s="15">
        <f t="shared" si="387"/>
        <v>0</v>
      </c>
      <c r="G389" s="15">
        <f t="shared" si="387"/>
        <v>0</v>
      </c>
      <c r="H389" s="15">
        <f t="shared" si="387"/>
        <v>0</v>
      </c>
      <c r="I389" s="15">
        <f t="shared" si="387"/>
        <v>0</v>
      </c>
      <c r="J389" s="15">
        <f t="shared" si="387"/>
        <v>0</v>
      </c>
      <c r="K389" s="52"/>
    </row>
    <row r="390" spans="1:11" x14ac:dyDescent="0.35">
      <c r="A390" s="14" t="s">
        <v>18</v>
      </c>
      <c r="B390" s="16">
        <f t="shared" ref="B390:J390" si="389">B391+B392</f>
        <v>59226835</v>
      </c>
      <c r="C390" s="16">
        <f t="shared" si="389"/>
        <v>59007465</v>
      </c>
      <c r="D390" s="16">
        <f t="shared" ref="D390:E390" si="390">D391+D392</f>
        <v>58917468</v>
      </c>
      <c r="E390" s="16">
        <f t="shared" si="390"/>
        <v>0</v>
      </c>
      <c r="F390" s="16">
        <f t="shared" si="389"/>
        <v>12368681</v>
      </c>
      <c r="G390" s="16">
        <f t="shared" si="389"/>
        <v>18687803</v>
      </c>
      <c r="H390" s="16">
        <f t="shared" si="389"/>
        <v>20474583</v>
      </c>
      <c r="I390" s="16">
        <f t="shared" si="389"/>
        <v>22440042</v>
      </c>
      <c r="J390" s="16">
        <f t="shared" si="389"/>
        <v>24602046</v>
      </c>
      <c r="K390" s="52"/>
    </row>
    <row r="391" spans="1:11" x14ac:dyDescent="0.35">
      <c r="A391" s="14" t="s">
        <v>16</v>
      </c>
      <c r="B391" s="16">
        <v>59226835</v>
      </c>
      <c r="C391" s="16">
        <v>59007465</v>
      </c>
      <c r="D391" s="16">
        <v>58917468</v>
      </c>
      <c r="E391" s="16">
        <v>0</v>
      </c>
      <c r="F391" s="16">
        <v>12368681</v>
      </c>
      <c r="G391" s="16">
        <v>18687803</v>
      </c>
      <c r="H391" s="16">
        <v>20474583</v>
      </c>
      <c r="I391" s="16">
        <v>22440042</v>
      </c>
      <c r="J391" s="16">
        <v>24602046</v>
      </c>
      <c r="K391" s="52"/>
    </row>
    <row r="392" spans="1:11" ht="26" x14ac:dyDescent="0.35">
      <c r="A392" s="14" t="s">
        <v>24</v>
      </c>
      <c r="B392" s="15">
        <v>0</v>
      </c>
      <c r="C392" s="15">
        <v>0</v>
      </c>
      <c r="D392" s="15"/>
      <c r="E392" s="15">
        <v>0</v>
      </c>
      <c r="F392" s="15">
        <v>0</v>
      </c>
      <c r="G392" s="15">
        <v>0</v>
      </c>
      <c r="H392" s="15">
        <v>0</v>
      </c>
      <c r="I392" s="15">
        <v>0</v>
      </c>
      <c r="J392" s="15">
        <v>0</v>
      </c>
      <c r="K392" s="53"/>
    </row>
    <row r="393" spans="1:11" x14ac:dyDescent="0.35">
      <c r="A393" s="36" t="s">
        <v>55</v>
      </c>
      <c r="B393" s="37"/>
      <c r="C393" s="37"/>
      <c r="D393" s="37"/>
      <c r="E393" s="37"/>
      <c r="F393" s="37"/>
      <c r="G393" s="37"/>
      <c r="H393" s="37"/>
      <c r="I393" s="37"/>
      <c r="J393" s="38"/>
      <c r="K393" s="42" t="s">
        <v>31</v>
      </c>
    </row>
    <row r="394" spans="1:11" x14ac:dyDescent="0.35">
      <c r="A394" s="12" t="s">
        <v>4</v>
      </c>
      <c r="B394" s="16">
        <f t="shared" ref="B394:J394" si="391">B398</f>
        <v>71144</v>
      </c>
      <c r="C394" s="16">
        <f t="shared" si="391"/>
        <v>71144</v>
      </c>
      <c r="D394" s="16">
        <f t="shared" ref="D394" si="392">D398</f>
        <v>71144</v>
      </c>
      <c r="E394" s="16">
        <f>E398</f>
        <v>0</v>
      </c>
      <c r="F394" s="16">
        <f>F398</f>
        <v>71144</v>
      </c>
      <c r="G394" s="16">
        <f t="shared" si="391"/>
        <v>71144</v>
      </c>
      <c r="H394" s="16">
        <f t="shared" si="391"/>
        <v>71144</v>
      </c>
      <c r="I394" s="16">
        <f t="shared" si="391"/>
        <v>71144</v>
      </c>
      <c r="J394" s="16">
        <f t="shared" si="391"/>
        <v>71144</v>
      </c>
      <c r="K394" s="52"/>
    </row>
    <row r="395" spans="1:11" x14ac:dyDescent="0.35">
      <c r="A395" s="14" t="s">
        <v>5</v>
      </c>
      <c r="B395" s="15"/>
      <c r="C395" s="15"/>
      <c r="D395" s="15"/>
      <c r="E395" s="15"/>
      <c r="F395" s="15"/>
      <c r="G395" s="15"/>
      <c r="H395" s="15"/>
      <c r="I395" s="15"/>
      <c r="J395" s="15"/>
      <c r="K395" s="52"/>
    </row>
    <row r="396" spans="1:11" x14ac:dyDescent="0.35">
      <c r="A396" s="14" t="s">
        <v>7</v>
      </c>
      <c r="B396" s="15"/>
      <c r="C396" s="15"/>
      <c r="D396" s="15"/>
      <c r="E396" s="15"/>
      <c r="F396" s="15"/>
      <c r="G396" s="15"/>
      <c r="H396" s="15"/>
      <c r="I396" s="15"/>
      <c r="J396" s="15"/>
      <c r="K396" s="52"/>
    </row>
    <row r="397" spans="1:11" x14ac:dyDescent="0.35">
      <c r="A397" s="14" t="s">
        <v>8</v>
      </c>
      <c r="B397" s="15"/>
      <c r="C397" s="15"/>
      <c r="D397" s="15"/>
      <c r="E397" s="15"/>
      <c r="F397" s="15"/>
      <c r="G397" s="15"/>
      <c r="H397" s="15"/>
      <c r="I397" s="15"/>
      <c r="J397" s="15"/>
      <c r="K397" s="52"/>
    </row>
    <row r="398" spans="1:11" x14ac:dyDescent="0.35">
      <c r="A398" s="12" t="s">
        <v>9</v>
      </c>
      <c r="B398" s="16">
        <f t="shared" ref="B398:J398" si="393">B400+B401</f>
        <v>71144</v>
      </c>
      <c r="C398" s="16">
        <f t="shared" si="393"/>
        <v>71144</v>
      </c>
      <c r="D398" s="16">
        <f t="shared" ref="D398:E398" si="394">D400+D401</f>
        <v>71144</v>
      </c>
      <c r="E398" s="16">
        <f t="shared" si="394"/>
        <v>0</v>
      </c>
      <c r="F398" s="16">
        <f t="shared" si="393"/>
        <v>71144</v>
      </c>
      <c r="G398" s="16">
        <f t="shared" si="393"/>
        <v>71144</v>
      </c>
      <c r="H398" s="16">
        <f t="shared" si="393"/>
        <v>71144</v>
      </c>
      <c r="I398" s="16">
        <f t="shared" si="393"/>
        <v>71144</v>
      </c>
      <c r="J398" s="16">
        <f t="shared" si="393"/>
        <v>71144</v>
      </c>
      <c r="K398" s="52"/>
    </row>
    <row r="399" spans="1:11" x14ac:dyDescent="0.35">
      <c r="A399" s="14" t="s">
        <v>10</v>
      </c>
      <c r="B399" s="15"/>
      <c r="C399" s="15"/>
      <c r="D399" s="15"/>
      <c r="E399" s="15"/>
      <c r="F399" s="15"/>
      <c r="G399" s="15"/>
      <c r="H399" s="15"/>
      <c r="I399" s="15"/>
      <c r="J399" s="15"/>
      <c r="K399" s="52"/>
    </row>
    <row r="400" spans="1:11" x14ac:dyDescent="0.35">
      <c r="A400" s="14" t="s">
        <v>11</v>
      </c>
      <c r="B400" s="16">
        <f t="shared" ref="B400:J400" si="395">B405</f>
        <v>71144</v>
      </c>
      <c r="C400" s="16">
        <f t="shared" si="395"/>
        <v>71144</v>
      </c>
      <c r="D400" s="16">
        <f t="shared" ref="D400" si="396">D405</f>
        <v>71144</v>
      </c>
      <c r="E400" s="16">
        <f>E405</f>
        <v>0</v>
      </c>
      <c r="F400" s="16">
        <f t="shared" si="395"/>
        <v>71144</v>
      </c>
      <c r="G400" s="16">
        <f t="shared" si="395"/>
        <v>71144</v>
      </c>
      <c r="H400" s="16">
        <f t="shared" si="395"/>
        <v>71144</v>
      </c>
      <c r="I400" s="16">
        <f t="shared" si="395"/>
        <v>71144</v>
      </c>
      <c r="J400" s="16">
        <f t="shared" si="395"/>
        <v>71144</v>
      </c>
      <c r="K400" s="52"/>
    </row>
    <row r="401" spans="1:11" ht="26" x14ac:dyDescent="0.35">
      <c r="A401" s="14" t="s">
        <v>22</v>
      </c>
      <c r="B401" s="16">
        <f t="shared" ref="B401:J401" si="397">B406</f>
        <v>0</v>
      </c>
      <c r="C401" s="16">
        <f t="shared" si="397"/>
        <v>0</v>
      </c>
      <c r="D401" s="16">
        <f t="shared" ref="D401:E401" si="398">D406</f>
        <v>0</v>
      </c>
      <c r="E401" s="16">
        <f t="shared" si="398"/>
        <v>0</v>
      </c>
      <c r="F401" s="16">
        <f t="shared" si="397"/>
        <v>0</v>
      </c>
      <c r="G401" s="16">
        <f t="shared" si="397"/>
        <v>0</v>
      </c>
      <c r="H401" s="16">
        <f t="shared" si="397"/>
        <v>0</v>
      </c>
      <c r="I401" s="16">
        <f t="shared" si="397"/>
        <v>0</v>
      </c>
      <c r="J401" s="16">
        <f t="shared" si="397"/>
        <v>0</v>
      </c>
      <c r="K401" s="52"/>
    </row>
    <row r="402" spans="1:11" x14ac:dyDescent="0.35">
      <c r="A402" s="12" t="s">
        <v>13</v>
      </c>
      <c r="B402" s="16"/>
      <c r="C402" s="16"/>
      <c r="D402" s="16"/>
      <c r="E402" s="16"/>
      <c r="F402" s="16"/>
      <c r="G402" s="16"/>
      <c r="H402" s="16"/>
      <c r="I402" s="16"/>
      <c r="J402" s="16"/>
      <c r="K402" s="52"/>
    </row>
    <row r="403" spans="1:11" x14ac:dyDescent="0.35">
      <c r="A403" s="14" t="s">
        <v>14</v>
      </c>
      <c r="B403" s="16"/>
      <c r="C403" s="16"/>
      <c r="D403" s="16"/>
      <c r="E403" s="16"/>
      <c r="F403" s="16"/>
      <c r="G403" s="16"/>
      <c r="H403" s="16"/>
      <c r="I403" s="16"/>
      <c r="J403" s="16"/>
      <c r="K403" s="52"/>
    </row>
    <row r="404" spans="1:11" x14ac:dyDescent="0.35">
      <c r="A404" s="14" t="s">
        <v>15</v>
      </c>
      <c r="B404" s="16">
        <f t="shared" ref="B404:J404" si="399">B405+B406</f>
        <v>71144</v>
      </c>
      <c r="C404" s="16">
        <f t="shared" si="399"/>
        <v>71144</v>
      </c>
      <c r="D404" s="16">
        <f t="shared" ref="D404:E404" si="400">D405+D406</f>
        <v>71144</v>
      </c>
      <c r="E404" s="16">
        <f t="shared" si="400"/>
        <v>0</v>
      </c>
      <c r="F404" s="16">
        <f t="shared" si="399"/>
        <v>71144</v>
      </c>
      <c r="G404" s="16">
        <f t="shared" si="399"/>
        <v>71144</v>
      </c>
      <c r="H404" s="16">
        <f t="shared" si="399"/>
        <v>71144</v>
      </c>
      <c r="I404" s="16">
        <f t="shared" si="399"/>
        <v>71144</v>
      </c>
      <c r="J404" s="16">
        <f t="shared" si="399"/>
        <v>71144</v>
      </c>
      <c r="K404" s="52"/>
    </row>
    <row r="405" spans="1:11" x14ac:dyDescent="0.35">
      <c r="A405" s="14" t="s">
        <v>16</v>
      </c>
      <c r="B405" s="16">
        <f t="shared" ref="B405:J405" si="401">B408</f>
        <v>71144</v>
      </c>
      <c r="C405" s="16">
        <f t="shared" si="401"/>
        <v>71144</v>
      </c>
      <c r="D405" s="16">
        <f t="shared" ref="D405:E405" si="402">D408</f>
        <v>71144</v>
      </c>
      <c r="E405" s="16">
        <f t="shared" si="402"/>
        <v>0</v>
      </c>
      <c r="F405" s="16">
        <f t="shared" si="401"/>
        <v>71144</v>
      </c>
      <c r="G405" s="16">
        <f t="shared" si="401"/>
        <v>71144</v>
      </c>
      <c r="H405" s="16">
        <f t="shared" si="401"/>
        <v>71144</v>
      </c>
      <c r="I405" s="16">
        <f t="shared" si="401"/>
        <v>71144</v>
      </c>
      <c r="J405" s="16">
        <f t="shared" si="401"/>
        <v>71144</v>
      </c>
      <c r="K405" s="52"/>
    </row>
    <row r="406" spans="1:11" ht="26" x14ac:dyDescent="0.35">
      <c r="A406" s="14" t="s">
        <v>24</v>
      </c>
      <c r="B406" s="16">
        <f t="shared" ref="B406:J406" si="403">B409</f>
        <v>0</v>
      </c>
      <c r="C406" s="16">
        <f t="shared" si="403"/>
        <v>0</v>
      </c>
      <c r="D406" s="16">
        <f t="shared" ref="D406:E406" si="404">D409</f>
        <v>0</v>
      </c>
      <c r="E406" s="16">
        <f t="shared" si="404"/>
        <v>0</v>
      </c>
      <c r="F406" s="16">
        <f t="shared" si="403"/>
        <v>0</v>
      </c>
      <c r="G406" s="16">
        <f t="shared" si="403"/>
        <v>0</v>
      </c>
      <c r="H406" s="16">
        <f t="shared" si="403"/>
        <v>0</v>
      </c>
      <c r="I406" s="16">
        <f t="shared" si="403"/>
        <v>0</v>
      </c>
      <c r="J406" s="16">
        <f t="shared" si="403"/>
        <v>0</v>
      </c>
      <c r="K406" s="52"/>
    </row>
    <row r="407" spans="1:11" x14ac:dyDescent="0.35">
      <c r="A407" s="14" t="s">
        <v>18</v>
      </c>
      <c r="B407" s="16">
        <f t="shared" ref="B407:J407" si="405">B408+B409</f>
        <v>71144</v>
      </c>
      <c r="C407" s="16">
        <f t="shared" si="405"/>
        <v>71144</v>
      </c>
      <c r="D407" s="16">
        <f t="shared" ref="D407:E407" si="406">D408+D409</f>
        <v>71144</v>
      </c>
      <c r="E407" s="16">
        <f t="shared" si="406"/>
        <v>0</v>
      </c>
      <c r="F407" s="16">
        <f t="shared" si="405"/>
        <v>71144</v>
      </c>
      <c r="G407" s="16">
        <f t="shared" si="405"/>
        <v>71144</v>
      </c>
      <c r="H407" s="16">
        <f t="shared" si="405"/>
        <v>71144</v>
      </c>
      <c r="I407" s="16">
        <f t="shared" si="405"/>
        <v>71144</v>
      </c>
      <c r="J407" s="16">
        <f t="shared" si="405"/>
        <v>71144</v>
      </c>
      <c r="K407" s="52"/>
    </row>
    <row r="408" spans="1:11" x14ac:dyDescent="0.35">
      <c r="A408" s="14" t="s">
        <v>16</v>
      </c>
      <c r="B408" s="16">
        <v>71144</v>
      </c>
      <c r="C408" s="16">
        <v>71144</v>
      </c>
      <c r="D408" s="16">
        <v>71144</v>
      </c>
      <c r="E408" s="16">
        <v>0</v>
      </c>
      <c r="F408" s="16">
        <v>71144</v>
      </c>
      <c r="G408" s="16">
        <v>71144</v>
      </c>
      <c r="H408" s="16">
        <v>71144</v>
      </c>
      <c r="I408" s="16">
        <v>71144</v>
      </c>
      <c r="J408" s="16">
        <v>71144</v>
      </c>
      <c r="K408" s="52"/>
    </row>
    <row r="409" spans="1:11" ht="26" x14ac:dyDescent="0.35">
      <c r="A409" s="14" t="s">
        <v>24</v>
      </c>
      <c r="B409" s="16">
        <v>0</v>
      </c>
      <c r="C409" s="16">
        <v>0</v>
      </c>
      <c r="D409" s="16">
        <v>0</v>
      </c>
      <c r="E409" s="16">
        <v>0</v>
      </c>
      <c r="F409" s="16">
        <v>0</v>
      </c>
      <c r="G409" s="16">
        <v>0</v>
      </c>
      <c r="H409" s="16">
        <v>0</v>
      </c>
      <c r="I409" s="16">
        <v>0</v>
      </c>
      <c r="J409" s="16">
        <v>0</v>
      </c>
      <c r="K409" s="53"/>
    </row>
    <row r="410" spans="1:11" ht="14.5" customHeight="1" x14ac:dyDescent="0.35">
      <c r="A410" s="36" t="s">
        <v>56</v>
      </c>
      <c r="B410" s="37"/>
      <c r="C410" s="37"/>
      <c r="D410" s="37"/>
      <c r="E410" s="37"/>
      <c r="F410" s="37"/>
      <c r="G410" s="37"/>
      <c r="H410" s="37"/>
      <c r="I410" s="37"/>
      <c r="J410" s="38"/>
      <c r="K410" s="42" t="s">
        <v>57</v>
      </c>
    </row>
    <row r="411" spans="1:11" x14ac:dyDescent="0.35">
      <c r="A411" s="12" t="s">
        <v>4</v>
      </c>
      <c r="B411" s="16">
        <f t="shared" ref="B411:J411" si="407">B415</f>
        <v>0</v>
      </c>
      <c r="C411" s="16">
        <f t="shared" si="407"/>
        <v>0</v>
      </c>
      <c r="D411" s="16">
        <f t="shared" ref="D411:E411" si="408">D415</f>
        <v>0</v>
      </c>
      <c r="E411" s="16">
        <f t="shared" si="408"/>
        <v>1500000</v>
      </c>
      <c r="F411" s="16">
        <f t="shared" si="407"/>
        <v>1500000</v>
      </c>
      <c r="G411" s="16">
        <f t="shared" si="407"/>
        <v>0</v>
      </c>
      <c r="H411" s="16">
        <f t="shared" si="407"/>
        <v>0</v>
      </c>
      <c r="I411" s="16">
        <f>I415</f>
        <v>0</v>
      </c>
      <c r="J411" s="16">
        <f t="shared" si="407"/>
        <v>0</v>
      </c>
      <c r="K411" s="52"/>
    </row>
    <row r="412" spans="1:11" x14ac:dyDescent="0.35">
      <c r="A412" s="14" t="s">
        <v>5</v>
      </c>
      <c r="B412" s="15"/>
      <c r="C412" s="15"/>
      <c r="D412" s="15"/>
      <c r="E412" s="15"/>
      <c r="F412" s="15"/>
      <c r="G412" s="15"/>
      <c r="H412" s="15"/>
      <c r="I412" s="15"/>
      <c r="J412" s="15"/>
      <c r="K412" s="52"/>
    </row>
    <row r="413" spans="1:11" x14ac:dyDescent="0.35">
      <c r="A413" s="14" t="s">
        <v>7</v>
      </c>
      <c r="B413" s="15"/>
      <c r="C413" s="15"/>
      <c r="D413" s="15"/>
      <c r="E413" s="15"/>
      <c r="F413" s="15"/>
      <c r="G413" s="15"/>
      <c r="H413" s="15"/>
      <c r="I413" s="15"/>
      <c r="J413" s="15"/>
      <c r="K413" s="52"/>
    </row>
    <row r="414" spans="1:11" x14ac:dyDescent="0.35">
      <c r="A414" s="14" t="s">
        <v>8</v>
      </c>
      <c r="B414" s="15"/>
      <c r="C414" s="15"/>
      <c r="D414" s="15"/>
      <c r="E414" s="15"/>
      <c r="F414" s="15"/>
      <c r="G414" s="15"/>
      <c r="H414" s="15"/>
      <c r="I414" s="15"/>
      <c r="J414" s="15"/>
      <c r="K414" s="52"/>
    </row>
    <row r="415" spans="1:11" x14ac:dyDescent="0.35">
      <c r="A415" s="12" t="s">
        <v>9</v>
      </c>
      <c r="B415" s="16">
        <f t="shared" ref="B415:J415" si="409">B417+B418</f>
        <v>0</v>
      </c>
      <c r="C415" s="16">
        <f t="shared" si="409"/>
        <v>0</v>
      </c>
      <c r="D415" s="16">
        <f t="shared" ref="D415:E415" si="410">D417+D418</f>
        <v>0</v>
      </c>
      <c r="E415" s="16">
        <f t="shared" si="410"/>
        <v>1500000</v>
      </c>
      <c r="F415" s="16">
        <f t="shared" si="409"/>
        <v>1500000</v>
      </c>
      <c r="G415" s="16">
        <f t="shared" si="409"/>
        <v>0</v>
      </c>
      <c r="H415" s="16">
        <f t="shared" si="409"/>
        <v>0</v>
      </c>
      <c r="I415" s="16">
        <f t="shared" si="409"/>
        <v>0</v>
      </c>
      <c r="J415" s="16">
        <f t="shared" si="409"/>
        <v>0</v>
      </c>
      <c r="K415" s="52"/>
    </row>
    <row r="416" spans="1:11" x14ac:dyDescent="0.35">
      <c r="A416" s="14" t="s">
        <v>10</v>
      </c>
      <c r="B416" s="15"/>
      <c r="C416" s="15"/>
      <c r="D416" s="15"/>
      <c r="E416" s="15"/>
      <c r="F416" s="15"/>
      <c r="G416" s="15"/>
      <c r="H416" s="15"/>
      <c r="I416" s="15"/>
      <c r="J416" s="15"/>
      <c r="K416" s="52"/>
    </row>
    <row r="417" spans="1:11" x14ac:dyDescent="0.35">
      <c r="A417" s="14" t="s">
        <v>11</v>
      </c>
      <c r="B417" s="15">
        <f t="shared" ref="B417:J417" si="411">B422</f>
        <v>0</v>
      </c>
      <c r="C417" s="15">
        <f t="shared" si="411"/>
        <v>0</v>
      </c>
      <c r="D417" s="15">
        <f t="shared" ref="D417:E417" si="412">D422</f>
        <v>0</v>
      </c>
      <c r="E417" s="16">
        <f t="shared" si="412"/>
        <v>0</v>
      </c>
      <c r="F417" s="16">
        <f t="shared" si="411"/>
        <v>0</v>
      </c>
      <c r="G417" s="16">
        <f t="shared" si="411"/>
        <v>0</v>
      </c>
      <c r="H417" s="16">
        <f t="shared" si="411"/>
        <v>0</v>
      </c>
      <c r="I417" s="16">
        <f t="shared" si="411"/>
        <v>0</v>
      </c>
      <c r="J417" s="16">
        <f t="shared" si="411"/>
        <v>0</v>
      </c>
      <c r="K417" s="52"/>
    </row>
    <row r="418" spans="1:11" ht="26" x14ac:dyDescent="0.35">
      <c r="A418" s="14" t="s">
        <v>22</v>
      </c>
      <c r="B418" s="15">
        <f t="shared" ref="B418:J418" si="413">B423</f>
        <v>0</v>
      </c>
      <c r="C418" s="15">
        <f t="shared" si="413"/>
        <v>0</v>
      </c>
      <c r="D418" s="15">
        <f t="shared" ref="D418:E418" si="414">D423</f>
        <v>0</v>
      </c>
      <c r="E418" s="16">
        <f t="shared" si="414"/>
        <v>1500000</v>
      </c>
      <c r="F418" s="16">
        <f t="shared" si="413"/>
        <v>1500000</v>
      </c>
      <c r="G418" s="15">
        <f t="shared" si="413"/>
        <v>0</v>
      </c>
      <c r="H418" s="15">
        <f t="shared" si="413"/>
        <v>0</v>
      </c>
      <c r="I418" s="15">
        <f t="shared" si="413"/>
        <v>0</v>
      </c>
      <c r="J418" s="15">
        <f t="shared" si="413"/>
        <v>0</v>
      </c>
      <c r="K418" s="52"/>
    </row>
    <row r="419" spans="1:11" x14ac:dyDescent="0.35">
      <c r="A419" s="12" t="s">
        <v>13</v>
      </c>
      <c r="B419" s="15"/>
      <c r="C419" s="15"/>
      <c r="D419" s="15"/>
      <c r="E419" s="15"/>
      <c r="F419" s="15"/>
      <c r="G419" s="15"/>
      <c r="H419" s="15"/>
      <c r="I419" s="15"/>
      <c r="J419" s="15"/>
      <c r="K419" s="52"/>
    </row>
    <row r="420" spans="1:11" x14ac:dyDescent="0.35">
      <c r="A420" s="14" t="s">
        <v>14</v>
      </c>
      <c r="B420" s="15"/>
      <c r="C420" s="15"/>
      <c r="D420" s="15"/>
      <c r="E420" s="15"/>
      <c r="F420" s="15"/>
      <c r="G420" s="15"/>
      <c r="H420" s="15"/>
      <c r="I420" s="15"/>
      <c r="J420" s="15"/>
      <c r="K420" s="52"/>
    </row>
    <row r="421" spans="1:11" x14ac:dyDescent="0.35">
      <c r="A421" s="14" t="s">
        <v>15</v>
      </c>
      <c r="B421" s="16">
        <f t="shared" ref="B421:J421" si="415">B422+B423</f>
        <v>0</v>
      </c>
      <c r="C421" s="16">
        <f t="shared" si="415"/>
        <v>0</v>
      </c>
      <c r="D421" s="16">
        <f t="shared" ref="D421:E421" si="416">D422+D423</f>
        <v>0</v>
      </c>
      <c r="E421" s="16">
        <f t="shared" si="416"/>
        <v>1500000</v>
      </c>
      <c r="F421" s="16">
        <f t="shared" si="415"/>
        <v>1500000</v>
      </c>
      <c r="G421" s="16">
        <f t="shared" si="415"/>
        <v>0</v>
      </c>
      <c r="H421" s="16">
        <f t="shared" si="415"/>
        <v>0</v>
      </c>
      <c r="I421" s="16">
        <f t="shared" si="415"/>
        <v>0</v>
      </c>
      <c r="J421" s="16">
        <f t="shared" si="415"/>
        <v>0</v>
      </c>
      <c r="K421" s="52"/>
    </row>
    <row r="422" spans="1:11" x14ac:dyDescent="0.35">
      <c r="A422" s="14" t="s">
        <v>16</v>
      </c>
      <c r="B422" s="16">
        <f t="shared" ref="B422:J422" si="417">B425</f>
        <v>0</v>
      </c>
      <c r="C422" s="16">
        <f t="shared" si="417"/>
        <v>0</v>
      </c>
      <c r="D422" s="16">
        <f t="shared" ref="D422:E422" si="418">D425</f>
        <v>0</v>
      </c>
      <c r="E422" s="16">
        <f t="shared" si="418"/>
        <v>0</v>
      </c>
      <c r="F422" s="16">
        <f t="shared" si="417"/>
        <v>0</v>
      </c>
      <c r="G422" s="16">
        <f t="shared" si="417"/>
        <v>0</v>
      </c>
      <c r="H422" s="16">
        <f t="shared" si="417"/>
        <v>0</v>
      </c>
      <c r="I422" s="16">
        <f t="shared" si="417"/>
        <v>0</v>
      </c>
      <c r="J422" s="16">
        <f t="shared" si="417"/>
        <v>0</v>
      </c>
      <c r="K422" s="52"/>
    </row>
    <row r="423" spans="1:11" ht="26" x14ac:dyDescent="0.35">
      <c r="A423" s="14" t="s">
        <v>24</v>
      </c>
      <c r="B423" s="15">
        <f t="shared" ref="B423:J423" si="419">B426</f>
        <v>0</v>
      </c>
      <c r="C423" s="15">
        <f t="shared" si="419"/>
        <v>0</v>
      </c>
      <c r="D423" s="15">
        <f t="shared" ref="D423:E423" si="420">D426</f>
        <v>0</v>
      </c>
      <c r="E423" s="31">
        <f t="shared" si="420"/>
        <v>1500000</v>
      </c>
      <c r="F423" s="31">
        <f t="shared" si="419"/>
        <v>1500000</v>
      </c>
      <c r="G423" s="15">
        <f t="shared" si="419"/>
        <v>0</v>
      </c>
      <c r="H423" s="15">
        <f t="shared" si="419"/>
        <v>0</v>
      </c>
      <c r="I423" s="15">
        <f t="shared" si="419"/>
        <v>0</v>
      </c>
      <c r="J423" s="15">
        <f t="shared" si="419"/>
        <v>0</v>
      </c>
      <c r="K423" s="52"/>
    </row>
    <row r="424" spans="1:11" x14ac:dyDescent="0.35">
      <c r="A424" s="14" t="s">
        <v>18</v>
      </c>
      <c r="B424" s="16">
        <f t="shared" ref="B424:J424" si="421">B425+B426</f>
        <v>0</v>
      </c>
      <c r="C424" s="16">
        <f t="shared" si="421"/>
        <v>0</v>
      </c>
      <c r="D424" s="16">
        <f t="shared" ref="D424:E424" si="422">D425+D426</f>
        <v>0</v>
      </c>
      <c r="E424" s="16">
        <f t="shared" si="422"/>
        <v>1500000</v>
      </c>
      <c r="F424" s="16">
        <f t="shared" si="421"/>
        <v>1500000</v>
      </c>
      <c r="G424" s="16">
        <f t="shared" si="421"/>
        <v>0</v>
      </c>
      <c r="H424" s="16">
        <f t="shared" si="421"/>
        <v>0</v>
      </c>
      <c r="I424" s="16">
        <f t="shared" si="421"/>
        <v>0</v>
      </c>
      <c r="J424" s="16">
        <f t="shared" si="421"/>
        <v>0</v>
      </c>
      <c r="K424" s="52"/>
    </row>
    <row r="425" spans="1:11" x14ac:dyDescent="0.35">
      <c r="A425" s="14" t="s">
        <v>16</v>
      </c>
      <c r="B425" s="15">
        <v>0</v>
      </c>
      <c r="C425" s="15">
        <v>0</v>
      </c>
      <c r="D425" s="15">
        <v>0</v>
      </c>
      <c r="E425" s="16"/>
      <c r="F425" s="16"/>
      <c r="G425" s="16"/>
      <c r="H425" s="16"/>
      <c r="I425" s="16"/>
      <c r="J425" s="16"/>
      <c r="K425" s="52"/>
    </row>
    <row r="426" spans="1:11" ht="26" x14ac:dyDescent="0.35">
      <c r="A426" s="14" t="s">
        <v>24</v>
      </c>
      <c r="B426" s="15">
        <v>0</v>
      </c>
      <c r="C426" s="15">
        <v>0</v>
      </c>
      <c r="D426" s="15">
        <v>0</v>
      </c>
      <c r="E426" s="31">
        <v>1500000</v>
      </c>
      <c r="F426" s="16">
        <v>1500000</v>
      </c>
      <c r="G426" s="15">
        <v>0</v>
      </c>
      <c r="H426" s="15">
        <v>0</v>
      </c>
      <c r="I426" s="15">
        <v>0</v>
      </c>
      <c r="J426" s="15">
        <v>0</v>
      </c>
      <c r="K426" s="53"/>
    </row>
    <row r="427" spans="1:11" ht="14.5" customHeight="1" x14ac:dyDescent="0.35">
      <c r="A427" s="33" t="s">
        <v>58</v>
      </c>
      <c r="B427" s="34"/>
      <c r="C427" s="34"/>
      <c r="D427" s="34"/>
      <c r="E427" s="34"/>
      <c r="F427" s="34"/>
      <c r="G427" s="34"/>
      <c r="H427" s="34"/>
      <c r="I427" s="34"/>
      <c r="J427" s="34"/>
      <c r="K427" s="42" t="s">
        <v>31</v>
      </c>
    </row>
    <row r="428" spans="1:11" x14ac:dyDescent="0.35">
      <c r="A428" s="12" t="s">
        <v>4</v>
      </c>
      <c r="B428" s="16">
        <f t="shared" ref="B428:J428" si="423">B432</f>
        <v>675511</v>
      </c>
      <c r="C428" s="16">
        <f t="shared" si="423"/>
        <v>375511</v>
      </c>
      <c r="D428" s="16">
        <f t="shared" ref="D428:E428" si="424">D432</f>
        <v>375511</v>
      </c>
      <c r="E428" s="16">
        <f t="shared" si="424"/>
        <v>0</v>
      </c>
      <c r="F428" s="16">
        <f t="shared" si="423"/>
        <v>1428800</v>
      </c>
      <c r="G428" s="16">
        <f t="shared" si="423"/>
        <v>2561650</v>
      </c>
      <c r="H428" s="16">
        <f t="shared" si="423"/>
        <v>3504400</v>
      </c>
      <c r="I428" s="16">
        <f t="shared" si="423"/>
        <v>1188900</v>
      </c>
      <c r="J428" s="16">
        <f t="shared" si="423"/>
        <v>200000</v>
      </c>
      <c r="K428" s="52"/>
    </row>
    <row r="429" spans="1:11" x14ac:dyDescent="0.35">
      <c r="A429" s="14" t="s">
        <v>5</v>
      </c>
      <c r="B429" s="15"/>
      <c r="C429" s="15"/>
      <c r="D429" s="15"/>
      <c r="E429" s="15"/>
      <c r="F429" s="15"/>
      <c r="G429" s="15"/>
      <c r="H429" s="15"/>
      <c r="I429" s="15"/>
      <c r="J429" s="15"/>
      <c r="K429" s="52"/>
    </row>
    <row r="430" spans="1:11" x14ac:dyDescent="0.35">
      <c r="A430" s="14" t="s">
        <v>7</v>
      </c>
      <c r="B430" s="15"/>
      <c r="C430" s="15"/>
      <c r="D430" s="15"/>
      <c r="E430" s="15"/>
      <c r="F430" s="15"/>
      <c r="G430" s="15"/>
      <c r="H430" s="15"/>
      <c r="I430" s="15"/>
      <c r="J430" s="15"/>
      <c r="K430" s="52"/>
    </row>
    <row r="431" spans="1:11" x14ac:dyDescent="0.35">
      <c r="A431" s="14" t="s">
        <v>8</v>
      </c>
      <c r="B431" s="15"/>
      <c r="C431" s="15"/>
      <c r="D431" s="15"/>
      <c r="E431" s="15"/>
      <c r="F431" s="15"/>
      <c r="G431" s="15"/>
      <c r="H431" s="15"/>
      <c r="I431" s="15"/>
      <c r="J431" s="15"/>
      <c r="K431" s="52"/>
    </row>
    <row r="432" spans="1:11" x14ac:dyDescent="0.35">
      <c r="A432" s="12" t="s">
        <v>9</v>
      </c>
      <c r="B432" s="16">
        <f t="shared" ref="B432:J432" si="425">B434</f>
        <v>675511</v>
      </c>
      <c r="C432" s="16">
        <f t="shared" si="425"/>
        <v>375511</v>
      </c>
      <c r="D432" s="16">
        <f t="shared" ref="D432:E432" si="426">D434</f>
        <v>375511</v>
      </c>
      <c r="E432" s="16">
        <f t="shared" si="426"/>
        <v>0</v>
      </c>
      <c r="F432" s="16">
        <f t="shared" si="425"/>
        <v>1428800</v>
      </c>
      <c r="G432" s="16">
        <f t="shared" si="425"/>
        <v>2561650</v>
      </c>
      <c r="H432" s="16">
        <f t="shared" si="425"/>
        <v>3504400</v>
      </c>
      <c r="I432" s="16">
        <f t="shared" si="425"/>
        <v>1188900</v>
      </c>
      <c r="J432" s="16">
        <f t="shared" si="425"/>
        <v>200000</v>
      </c>
      <c r="K432" s="52"/>
    </row>
    <row r="433" spans="1:11" x14ac:dyDescent="0.35">
      <c r="A433" s="14" t="s">
        <v>10</v>
      </c>
      <c r="B433" s="15"/>
      <c r="C433" s="15"/>
      <c r="D433" s="15"/>
      <c r="E433" s="15"/>
      <c r="F433" s="15"/>
      <c r="G433" s="15"/>
      <c r="H433" s="15"/>
      <c r="I433" s="15"/>
      <c r="J433" s="15"/>
      <c r="K433" s="52"/>
    </row>
    <row r="434" spans="1:11" x14ac:dyDescent="0.35">
      <c r="A434" s="14" t="s">
        <v>11</v>
      </c>
      <c r="B434" s="16">
        <f t="shared" ref="B434:I434" si="427">B439</f>
        <v>675511</v>
      </c>
      <c r="C434" s="16">
        <f t="shared" si="427"/>
        <v>375511</v>
      </c>
      <c r="D434" s="16">
        <f t="shared" ref="D434:E434" si="428">D439</f>
        <v>375511</v>
      </c>
      <c r="E434" s="16">
        <f t="shared" si="428"/>
        <v>0</v>
      </c>
      <c r="F434" s="16">
        <f t="shared" si="427"/>
        <v>1428800</v>
      </c>
      <c r="G434" s="16">
        <f t="shared" si="427"/>
        <v>2561650</v>
      </c>
      <c r="H434" s="16">
        <f t="shared" si="427"/>
        <v>3504400</v>
      </c>
      <c r="I434" s="16">
        <f t="shared" si="427"/>
        <v>1188900</v>
      </c>
      <c r="J434" s="16">
        <f>J439</f>
        <v>200000</v>
      </c>
      <c r="K434" s="52"/>
    </row>
    <row r="435" spans="1:11" ht="26" x14ac:dyDescent="0.35">
      <c r="A435" s="14" t="s">
        <v>22</v>
      </c>
      <c r="B435" s="15">
        <f t="shared" ref="B435:I435" si="429">B440</f>
        <v>0</v>
      </c>
      <c r="C435" s="15">
        <f t="shared" si="429"/>
        <v>0</v>
      </c>
      <c r="D435" s="15">
        <f t="shared" ref="D435:E435" si="430">D440</f>
        <v>0</v>
      </c>
      <c r="E435" s="15">
        <f t="shared" si="430"/>
        <v>0</v>
      </c>
      <c r="F435" s="15">
        <f t="shared" si="429"/>
        <v>0</v>
      </c>
      <c r="G435" s="15">
        <f t="shared" si="429"/>
        <v>0</v>
      </c>
      <c r="H435" s="15">
        <f t="shared" si="429"/>
        <v>0</v>
      </c>
      <c r="I435" s="15">
        <f t="shared" si="429"/>
        <v>0</v>
      </c>
      <c r="J435" s="15">
        <f>J440</f>
        <v>0</v>
      </c>
      <c r="K435" s="52"/>
    </row>
    <row r="436" spans="1:11" x14ac:dyDescent="0.35">
      <c r="A436" s="12" t="s">
        <v>13</v>
      </c>
      <c r="B436" s="15"/>
      <c r="C436" s="15"/>
      <c r="D436" s="15"/>
      <c r="E436" s="15"/>
      <c r="F436" s="15"/>
      <c r="G436" s="15"/>
      <c r="H436" s="15"/>
      <c r="I436" s="15"/>
      <c r="J436" s="15"/>
      <c r="K436" s="52"/>
    </row>
    <row r="437" spans="1:11" x14ac:dyDescent="0.35">
      <c r="A437" s="14" t="s">
        <v>14</v>
      </c>
      <c r="B437" s="15"/>
      <c r="C437" s="15"/>
      <c r="D437" s="15"/>
      <c r="E437" s="15"/>
      <c r="F437" s="15"/>
      <c r="G437" s="15"/>
      <c r="H437" s="15"/>
      <c r="I437" s="15"/>
      <c r="J437" s="15"/>
      <c r="K437" s="52"/>
    </row>
    <row r="438" spans="1:11" x14ac:dyDescent="0.35">
      <c r="A438" s="14" t="s">
        <v>15</v>
      </c>
      <c r="B438" s="16">
        <f t="shared" ref="B438:J438" si="431">B439+B440</f>
        <v>675511</v>
      </c>
      <c r="C438" s="16">
        <f t="shared" si="431"/>
        <v>375511</v>
      </c>
      <c r="D438" s="16">
        <f t="shared" ref="D438:E438" si="432">D439+D440</f>
        <v>375511</v>
      </c>
      <c r="E438" s="16">
        <f t="shared" si="432"/>
        <v>0</v>
      </c>
      <c r="F438" s="16">
        <f t="shared" si="431"/>
        <v>1428800</v>
      </c>
      <c r="G438" s="16">
        <f t="shared" si="431"/>
        <v>2561650</v>
      </c>
      <c r="H438" s="16">
        <f t="shared" si="431"/>
        <v>3504400</v>
      </c>
      <c r="I438" s="16">
        <f t="shared" si="431"/>
        <v>1188900</v>
      </c>
      <c r="J438" s="16">
        <f t="shared" si="431"/>
        <v>200000</v>
      </c>
      <c r="K438" s="52"/>
    </row>
    <row r="439" spans="1:11" x14ac:dyDescent="0.35">
      <c r="A439" s="14" t="s">
        <v>16</v>
      </c>
      <c r="B439" s="16">
        <f t="shared" ref="B439:J439" si="433">B442</f>
        <v>675511</v>
      </c>
      <c r="C439" s="16">
        <f t="shared" si="433"/>
        <v>375511</v>
      </c>
      <c r="D439" s="16">
        <f t="shared" ref="D439:E439" si="434">D442</f>
        <v>375511</v>
      </c>
      <c r="E439" s="16">
        <f t="shared" si="434"/>
        <v>0</v>
      </c>
      <c r="F439" s="16">
        <f t="shared" si="433"/>
        <v>1428800</v>
      </c>
      <c r="G439" s="16">
        <f t="shared" si="433"/>
        <v>2561650</v>
      </c>
      <c r="H439" s="16">
        <f t="shared" si="433"/>
        <v>3504400</v>
      </c>
      <c r="I439" s="16">
        <f t="shared" si="433"/>
        <v>1188900</v>
      </c>
      <c r="J439" s="16">
        <f t="shared" si="433"/>
        <v>200000</v>
      </c>
      <c r="K439" s="52"/>
    </row>
    <row r="440" spans="1:11" ht="26" x14ac:dyDescent="0.35">
      <c r="A440" s="14" t="s">
        <v>24</v>
      </c>
      <c r="B440" s="15">
        <f t="shared" ref="B440:J440" si="435">B443</f>
        <v>0</v>
      </c>
      <c r="C440" s="15">
        <f t="shared" si="435"/>
        <v>0</v>
      </c>
      <c r="D440" s="15">
        <f t="shared" ref="D440:E440" si="436">D443</f>
        <v>0</v>
      </c>
      <c r="E440" s="15">
        <f t="shared" si="436"/>
        <v>0</v>
      </c>
      <c r="F440" s="15">
        <f t="shared" si="435"/>
        <v>0</v>
      </c>
      <c r="G440" s="15">
        <f t="shared" si="435"/>
        <v>0</v>
      </c>
      <c r="H440" s="15">
        <f t="shared" si="435"/>
        <v>0</v>
      </c>
      <c r="I440" s="15">
        <f t="shared" si="435"/>
        <v>0</v>
      </c>
      <c r="J440" s="15">
        <f t="shared" si="435"/>
        <v>0</v>
      </c>
      <c r="K440" s="52"/>
    </row>
    <row r="441" spans="1:11" x14ac:dyDescent="0.35">
      <c r="A441" s="14" t="s">
        <v>18</v>
      </c>
      <c r="B441" s="16">
        <f t="shared" ref="B441:J441" si="437">B442+B443</f>
        <v>675511</v>
      </c>
      <c r="C441" s="16">
        <f t="shared" si="437"/>
        <v>375511</v>
      </c>
      <c r="D441" s="16">
        <f t="shared" ref="D441:E441" si="438">D442+D443</f>
        <v>375511</v>
      </c>
      <c r="E441" s="16">
        <f t="shared" si="438"/>
        <v>0</v>
      </c>
      <c r="F441" s="16">
        <f t="shared" si="437"/>
        <v>1428800</v>
      </c>
      <c r="G441" s="16">
        <f t="shared" si="437"/>
        <v>2561650</v>
      </c>
      <c r="H441" s="16">
        <f t="shared" si="437"/>
        <v>3504400</v>
      </c>
      <c r="I441" s="16">
        <f t="shared" si="437"/>
        <v>1188900</v>
      </c>
      <c r="J441" s="16">
        <f t="shared" si="437"/>
        <v>200000</v>
      </c>
      <c r="K441" s="52"/>
    </row>
    <row r="442" spans="1:11" x14ac:dyDescent="0.35">
      <c r="A442" s="14" t="s">
        <v>16</v>
      </c>
      <c r="B442" s="16">
        <v>675511</v>
      </c>
      <c r="C442" s="16">
        <v>375511</v>
      </c>
      <c r="D442" s="16">
        <v>375511</v>
      </c>
      <c r="E442" s="16">
        <v>0</v>
      </c>
      <c r="F442" s="16">
        <v>1428800</v>
      </c>
      <c r="G442" s="16">
        <v>2561650</v>
      </c>
      <c r="H442" s="16">
        <v>3504400</v>
      </c>
      <c r="I442" s="16">
        <v>1188900</v>
      </c>
      <c r="J442" s="16">
        <v>200000</v>
      </c>
      <c r="K442" s="52"/>
    </row>
    <row r="443" spans="1:11" ht="26" x14ac:dyDescent="0.35">
      <c r="A443" s="14" t="s">
        <v>24</v>
      </c>
      <c r="B443" s="15">
        <v>0</v>
      </c>
      <c r="C443" s="15">
        <v>0</v>
      </c>
      <c r="D443" s="15"/>
      <c r="E443" s="15">
        <v>0</v>
      </c>
      <c r="F443" s="15">
        <v>0</v>
      </c>
      <c r="G443" s="15">
        <v>0</v>
      </c>
      <c r="H443" s="15">
        <v>0</v>
      </c>
      <c r="I443" s="15">
        <v>0</v>
      </c>
      <c r="J443" s="15">
        <v>0</v>
      </c>
      <c r="K443" s="53"/>
    </row>
    <row r="444" spans="1:11" ht="14.5" customHeight="1" x14ac:dyDescent="0.35">
      <c r="A444" s="35" t="s">
        <v>59</v>
      </c>
      <c r="B444" s="35"/>
      <c r="C444" s="35"/>
      <c r="D444" s="35"/>
      <c r="E444" s="35"/>
      <c r="F444" s="35"/>
      <c r="G444" s="35"/>
      <c r="H444" s="35"/>
      <c r="I444" s="35"/>
      <c r="J444" s="35"/>
      <c r="K444" s="42" t="s">
        <v>60</v>
      </c>
    </row>
    <row r="445" spans="1:11" x14ac:dyDescent="0.35">
      <c r="A445" s="12" t="s">
        <v>4</v>
      </c>
      <c r="B445" s="16">
        <f t="shared" ref="B445:J445" si="439">B449</f>
        <v>134920</v>
      </c>
      <c r="C445" s="16">
        <f t="shared" si="439"/>
        <v>134920</v>
      </c>
      <c r="D445" s="16">
        <f t="shared" ref="D445:E445" si="440">D449</f>
        <v>134920</v>
      </c>
      <c r="E445" s="16">
        <f t="shared" si="440"/>
        <v>0</v>
      </c>
      <c r="F445" s="16">
        <f t="shared" si="439"/>
        <v>60000</v>
      </c>
      <c r="G445" s="16">
        <f t="shared" si="439"/>
        <v>60000</v>
      </c>
      <c r="H445" s="16">
        <f t="shared" si="439"/>
        <v>60000</v>
      </c>
      <c r="I445" s="16">
        <f t="shared" si="439"/>
        <v>60000</v>
      </c>
      <c r="J445" s="16">
        <f t="shared" si="439"/>
        <v>60000</v>
      </c>
      <c r="K445" s="52"/>
    </row>
    <row r="446" spans="1:11" x14ac:dyDescent="0.35">
      <c r="A446" s="14" t="s">
        <v>5</v>
      </c>
      <c r="B446" s="15"/>
      <c r="C446" s="15"/>
      <c r="D446" s="15"/>
      <c r="E446" s="15"/>
      <c r="F446" s="15"/>
      <c r="G446" s="15"/>
      <c r="H446" s="15"/>
      <c r="I446" s="15"/>
      <c r="J446" s="15"/>
      <c r="K446" s="52"/>
    </row>
    <row r="447" spans="1:11" x14ac:dyDescent="0.35">
      <c r="A447" s="14" t="s">
        <v>7</v>
      </c>
      <c r="B447" s="15"/>
      <c r="C447" s="15"/>
      <c r="D447" s="15"/>
      <c r="E447" s="15"/>
      <c r="F447" s="15"/>
      <c r="G447" s="15"/>
      <c r="H447" s="15"/>
      <c r="I447" s="15"/>
      <c r="J447" s="15"/>
      <c r="K447" s="52"/>
    </row>
    <row r="448" spans="1:11" x14ac:dyDescent="0.35">
      <c r="A448" s="14" t="s">
        <v>8</v>
      </c>
      <c r="B448" s="15"/>
      <c r="C448" s="15"/>
      <c r="D448" s="15"/>
      <c r="E448" s="15"/>
      <c r="F448" s="15"/>
      <c r="G448" s="15"/>
      <c r="H448" s="15"/>
      <c r="I448" s="15"/>
      <c r="J448" s="15"/>
      <c r="K448" s="52"/>
    </row>
    <row r="449" spans="1:11" x14ac:dyDescent="0.35">
      <c r="A449" s="12" t="s">
        <v>9</v>
      </c>
      <c r="B449" s="16">
        <f t="shared" ref="B449:J449" si="441">B451+B452</f>
        <v>134920</v>
      </c>
      <c r="C449" s="16">
        <f t="shared" si="441"/>
        <v>134920</v>
      </c>
      <c r="D449" s="16">
        <f t="shared" ref="D449:E449" si="442">D451+D452</f>
        <v>134920</v>
      </c>
      <c r="E449" s="16">
        <f t="shared" si="442"/>
        <v>0</v>
      </c>
      <c r="F449" s="16">
        <f t="shared" si="441"/>
        <v>60000</v>
      </c>
      <c r="G449" s="16">
        <f t="shared" si="441"/>
        <v>60000</v>
      </c>
      <c r="H449" s="16">
        <f t="shared" si="441"/>
        <v>60000</v>
      </c>
      <c r="I449" s="16">
        <f t="shared" si="441"/>
        <v>60000</v>
      </c>
      <c r="J449" s="16">
        <f t="shared" si="441"/>
        <v>60000</v>
      </c>
      <c r="K449" s="52"/>
    </row>
    <row r="450" spans="1:11" x14ac:dyDescent="0.35">
      <c r="A450" s="14" t="s">
        <v>10</v>
      </c>
      <c r="B450" s="15"/>
      <c r="C450" s="15"/>
      <c r="D450" s="15"/>
      <c r="E450" s="15"/>
      <c r="F450" s="15"/>
      <c r="G450" s="15"/>
      <c r="H450" s="15"/>
      <c r="I450" s="15"/>
      <c r="J450" s="15"/>
      <c r="K450" s="52"/>
    </row>
    <row r="451" spans="1:11" x14ac:dyDescent="0.35">
      <c r="A451" s="14" t="s">
        <v>11</v>
      </c>
      <c r="B451" s="16">
        <f t="shared" ref="B451:J451" si="443">B456</f>
        <v>134920</v>
      </c>
      <c r="C451" s="16">
        <f t="shared" si="443"/>
        <v>134920</v>
      </c>
      <c r="D451" s="16">
        <f t="shared" ref="D451:E451" si="444">D456</f>
        <v>134920</v>
      </c>
      <c r="E451" s="16">
        <f t="shared" si="444"/>
        <v>0</v>
      </c>
      <c r="F451" s="16">
        <f t="shared" si="443"/>
        <v>60000</v>
      </c>
      <c r="G451" s="16">
        <f t="shared" si="443"/>
        <v>60000</v>
      </c>
      <c r="H451" s="16">
        <f t="shared" si="443"/>
        <v>60000</v>
      </c>
      <c r="I451" s="16">
        <f t="shared" si="443"/>
        <v>60000</v>
      </c>
      <c r="J451" s="16">
        <f t="shared" si="443"/>
        <v>60000</v>
      </c>
      <c r="K451" s="52"/>
    </row>
    <row r="452" spans="1:11" ht="26" x14ac:dyDescent="0.35">
      <c r="A452" s="14" t="s">
        <v>22</v>
      </c>
      <c r="B452" s="15">
        <f t="shared" ref="B452:J452" si="445">B457</f>
        <v>0</v>
      </c>
      <c r="C452" s="15">
        <f t="shared" si="445"/>
        <v>0</v>
      </c>
      <c r="D452" s="15">
        <f t="shared" ref="D452:E452" si="446">D457</f>
        <v>0</v>
      </c>
      <c r="E452" s="16">
        <f t="shared" si="446"/>
        <v>0</v>
      </c>
      <c r="F452" s="16">
        <f t="shared" si="445"/>
        <v>0</v>
      </c>
      <c r="G452" s="16">
        <f t="shared" si="445"/>
        <v>0</v>
      </c>
      <c r="H452" s="16">
        <f t="shared" si="445"/>
        <v>0</v>
      </c>
      <c r="I452" s="16">
        <f t="shared" si="445"/>
        <v>0</v>
      </c>
      <c r="J452" s="16">
        <f t="shared" si="445"/>
        <v>0</v>
      </c>
      <c r="K452" s="52"/>
    </row>
    <row r="453" spans="1:11" x14ac:dyDescent="0.35">
      <c r="A453" s="12" t="s">
        <v>13</v>
      </c>
      <c r="B453" s="15"/>
      <c r="C453" s="15"/>
      <c r="D453" s="15"/>
      <c r="E453" s="15"/>
      <c r="F453" s="15"/>
      <c r="G453" s="15"/>
      <c r="H453" s="15"/>
      <c r="I453" s="15"/>
      <c r="J453" s="15"/>
      <c r="K453" s="52"/>
    </row>
    <row r="454" spans="1:11" x14ac:dyDescent="0.35">
      <c r="A454" s="14" t="s">
        <v>14</v>
      </c>
      <c r="B454" s="15"/>
      <c r="C454" s="15"/>
      <c r="D454" s="15"/>
      <c r="E454" s="15"/>
      <c r="F454" s="15"/>
      <c r="G454" s="15"/>
      <c r="H454" s="15"/>
      <c r="I454" s="15"/>
      <c r="J454" s="15"/>
      <c r="K454" s="52"/>
    </row>
    <row r="455" spans="1:11" x14ac:dyDescent="0.35">
      <c r="A455" s="14" t="s">
        <v>15</v>
      </c>
      <c r="B455" s="16">
        <f t="shared" ref="B455:J455" si="447">B456+B457</f>
        <v>134920</v>
      </c>
      <c r="C455" s="16">
        <f t="shared" si="447"/>
        <v>134920</v>
      </c>
      <c r="D455" s="16">
        <f t="shared" ref="D455:E455" si="448">D456+D457</f>
        <v>134920</v>
      </c>
      <c r="E455" s="16">
        <f t="shared" si="448"/>
        <v>0</v>
      </c>
      <c r="F455" s="16">
        <f t="shared" si="447"/>
        <v>60000</v>
      </c>
      <c r="G455" s="16">
        <f t="shared" si="447"/>
        <v>60000</v>
      </c>
      <c r="H455" s="16">
        <f t="shared" si="447"/>
        <v>60000</v>
      </c>
      <c r="I455" s="16">
        <f t="shared" si="447"/>
        <v>60000</v>
      </c>
      <c r="J455" s="16">
        <f t="shared" si="447"/>
        <v>60000</v>
      </c>
      <c r="K455" s="52"/>
    </row>
    <row r="456" spans="1:11" x14ac:dyDescent="0.35">
      <c r="A456" s="14" t="s">
        <v>16</v>
      </c>
      <c r="B456" s="16">
        <f t="shared" ref="B456:J456" si="449">B459</f>
        <v>134920</v>
      </c>
      <c r="C456" s="16">
        <f t="shared" si="449"/>
        <v>134920</v>
      </c>
      <c r="D456" s="16">
        <f t="shared" ref="D456:E456" si="450">D459</f>
        <v>134920</v>
      </c>
      <c r="E456" s="16">
        <f t="shared" si="450"/>
        <v>0</v>
      </c>
      <c r="F456" s="16">
        <f t="shared" si="449"/>
        <v>60000</v>
      </c>
      <c r="G456" s="16">
        <f t="shared" si="449"/>
        <v>60000</v>
      </c>
      <c r="H456" s="16">
        <f t="shared" si="449"/>
        <v>60000</v>
      </c>
      <c r="I456" s="16">
        <f t="shared" si="449"/>
        <v>60000</v>
      </c>
      <c r="J456" s="16">
        <f t="shared" si="449"/>
        <v>60000</v>
      </c>
      <c r="K456" s="52"/>
    </row>
    <row r="457" spans="1:11" ht="26" x14ac:dyDescent="0.35">
      <c r="A457" s="14" t="s">
        <v>24</v>
      </c>
      <c r="B457" s="15">
        <f t="shared" ref="B457:J457" si="451">B460</f>
        <v>0</v>
      </c>
      <c r="C457" s="15">
        <f t="shared" si="451"/>
        <v>0</v>
      </c>
      <c r="D457" s="15">
        <f t="shared" ref="D457:E457" si="452">D460</f>
        <v>0</v>
      </c>
      <c r="E457" s="16">
        <f t="shared" si="452"/>
        <v>0</v>
      </c>
      <c r="F457" s="16">
        <f t="shared" si="451"/>
        <v>0</v>
      </c>
      <c r="G457" s="16">
        <f t="shared" si="451"/>
        <v>0</v>
      </c>
      <c r="H457" s="16">
        <f t="shared" si="451"/>
        <v>0</v>
      </c>
      <c r="I457" s="16">
        <f t="shared" si="451"/>
        <v>0</v>
      </c>
      <c r="J457" s="16">
        <f t="shared" si="451"/>
        <v>0</v>
      </c>
      <c r="K457" s="52"/>
    </row>
    <row r="458" spans="1:11" x14ac:dyDescent="0.35">
      <c r="A458" s="14" t="s">
        <v>18</v>
      </c>
      <c r="B458" s="16">
        <f t="shared" ref="B458:J458" si="453">B459+B460</f>
        <v>134920</v>
      </c>
      <c r="C458" s="16">
        <f t="shared" si="453"/>
        <v>134920</v>
      </c>
      <c r="D458" s="16">
        <f t="shared" ref="D458:E458" si="454">D459+D460</f>
        <v>134920</v>
      </c>
      <c r="E458" s="16">
        <f t="shared" si="454"/>
        <v>0</v>
      </c>
      <c r="F458" s="16">
        <f t="shared" si="453"/>
        <v>60000</v>
      </c>
      <c r="G458" s="16">
        <f t="shared" si="453"/>
        <v>60000</v>
      </c>
      <c r="H458" s="16">
        <f t="shared" si="453"/>
        <v>60000</v>
      </c>
      <c r="I458" s="16">
        <f t="shared" si="453"/>
        <v>60000</v>
      </c>
      <c r="J458" s="16">
        <f t="shared" si="453"/>
        <v>60000</v>
      </c>
      <c r="K458" s="52"/>
    </row>
    <row r="459" spans="1:11" x14ac:dyDescent="0.35">
      <c r="A459" s="14" t="s">
        <v>16</v>
      </c>
      <c r="B459" s="16">
        <v>134920</v>
      </c>
      <c r="C459" s="16">
        <v>134920</v>
      </c>
      <c r="D459" s="16">
        <v>134920</v>
      </c>
      <c r="E459" s="16">
        <v>0</v>
      </c>
      <c r="F459" s="16">
        <v>60000</v>
      </c>
      <c r="G459" s="16">
        <v>60000</v>
      </c>
      <c r="H459" s="16">
        <v>60000</v>
      </c>
      <c r="I459" s="16">
        <v>60000</v>
      </c>
      <c r="J459" s="16">
        <v>60000</v>
      </c>
      <c r="K459" s="52"/>
    </row>
    <row r="460" spans="1:11" ht="26" x14ac:dyDescent="0.35">
      <c r="A460" s="14" t="s">
        <v>24</v>
      </c>
      <c r="B460" s="15">
        <v>0</v>
      </c>
      <c r="C460" s="15">
        <v>0</v>
      </c>
      <c r="D460" s="15">
        <v>0</v>
      </c>
      <c r="E460" s="15">
        <v>0</v>
      </c>
      <c r="F460" s="27"/>
      <c r="G460" s="27"/>
      <c r="H460" s="27"/>
      <c r="I460" s="27"/>
      <c r="J460" s="27"/>
      <c r="K460" s="52"/>
    </row>
    <row r="461" spans="1:11" x14ac:dyDescent="0.35">
      <c r="A461" s="43" t="s">
        <v>61</v>
      </c>
      <c r="B461" s="44"/>
      <c r="C461" s="44"/>
      <c r="D461" s="44"/>
      <c r="E461" s="44"/>
      <c r="F461" s="44"/>
      <c r="G461" s="44"/>
      <c r="H461" s="44"/>
      <c r="I461" s="44"/>
      <c r="J461" s="44"/>
      <c r="K461" s="45"/>
    </row>
    <row r="462" spans="1:11" x14ac:dyDescent="0.35">
      <c r="A462" s="12" t="s">
        <v>4</v>
      </c>
      <c r="B462" s="20">
        <f t="shared" ref="B462:J462" si="455">B466</f>
        <v>8648014</v>
      </c>
      <c r="C462" s="20">
        <f t="shared" si="455"/>
        <v>5141799</v>
      </c>
      <c r="D462" s="20">
        <f t="shared" ref="D462:E462" si="456">D466</f>
        <v>5141799</v>
      </c>
      <c r="E462" s="20">
        <f t="shared" si="456"/>
        <v>0</v>
      </c>
      <c r="F462" s="20">
        <f t="shared" si="455"/>
        <v>6209224</v>
      </c>
      <c r="G462" s="20">
        <f t="shared" si="455"/>
        <v>10764151</v>
      </c>
      <c r="H462" s="20">
        <f t="shared" si="455"/>
        <v>9945999</v>
      </c>
      <c r="I462" s="20">
        <f t="shared" si="455"/>
        <v>10171446</v>
      </c>
      <c r="J462" s="20">
        <f t="shared" si="455"/>
        <v>5400109</v>
      </c>
      <c r="K462" s="42"/>
    </row>
    <row r="463" spans="1:11" x14ac:dyDescent="0.35">
      <c r="A463" s="14" t="s">
        <v>5</v>
      </c>
      <c r="B463" s="21"/>
      <c r="C463" s="21"/>
      <c r="D463" s="21"/>
      <c r="E463" s="21"/>
      <c r="F463" s="21"/>
      <c r="G463" s="21"/>
      <c r="H463" s="21"/>
      <c r="I463" s="21"/>
      <c r="J463" s="21"/>
      <c r="K463" s="40"/>
    </row>
    <row r="464" spans="1:11" x14ac:dyDescent="0.35">
      <c r="A464" s="14" t="s">
        <v>7</v>
      </c>
      <c r="B464" s="21"/>
      <c r="C464" s="21"/>
      <c r="D464" s="21"/>
      <c r="E464" s="21"/>
      <c r="F464" s="21"/>
      <c r="G464" s="21"/>
      <c r="H464" s="21"/>
      <c r="I464" s="21"/>
      <c r="J464" s="21"/>
      <c r="K464" s="40"/>
    </row>
    <row r="465" spans="1:11" x14ac:dyDescent="0.35">
      <c r="A465" s="14" t="s">
        <v>8</v>
      </c>
      <c r="B465" s="21"/>
      <c r="C465" s="21"/>
      <c r="D465" s="21"/>
      <c r="E465" s="21"/>
      <c r="F465" s="21"/>
      <c r="G465" s="21"/>
      <c r="H465" s="21"/>
      <c r="I465" s="21"/>
      <c r="J465" s="21"/>
      <c r="K465" s="40"/>
    </row>
    <row r="466" spans="1:11" x14ac:dyDescent="0.35">
      <c r="A466" s="12" t="s">
        <v>9</v>
      </c>
      <c r="B466" s="22">
        <f t="shared" ref="B466:J466" si="457">B468+B469</f>
        <v>8648014</v>
      </c>
      <c r="C466" s="22">
        <f t="shared" si="457"/>
        <v>5141799</v>
      </c>
      <c r="D466" s="22">
        <f t="shared" ref="D466:E466" si="458">D468+D469</f>
        <v>5141799</v>
      </c>
      <c r="E466" s="22">
        <f t="shared" si="458"/>
        <v>0</v>
      </c>
      <c r="F466" s="22">
        <f t="shared" si="457"/>
        <v>6209224</v>
      </c>
      <c r="G466" s="22">
        <f t="shared" si="457"/>
        <v>10764151</v>
      </c>
      <c r="H466" s="22">
        <f t="shared" si="457"/>
        <v>9945999</v>
      </c>
      <c r="I466" s="22">
        <f t="shared" si="457"/>
        <v>10171446</v>
      </c>
      <c r="J466" s="22">
        <f t="shared" si="457"/>
        <v>5400109</v>
      </c>
      <c r="K466" s="40"/>
    </row>
    <row r="467" spans="1:11" x14ac:dyDescent="0.35">
      <c r="A467" s="14" t="s">
        <v>10</v>
      </c>
      <c r="B467" s="21"/>
      <c r="C467" s="21"/>
      <c r="D467" s="21"/>
      <c r="E467" s="21"/>
      <c r="F467" s="21"/>
      <c r="G467" s="21"/>
      <c r="H467" s="21"/>
      <c r="I467" s="21"/>
      <c r="J467" s="21"/>
      <c r="K467" s="40"/>
    </row>
    <row r="468" spans="1:11" x14ac:dyDescent="0.35">
      <c r="A468" s="14" t="s">
        <v>11</v>
      </c>
      <c r="B468" s="22">
        <f t="shared" ref="B468:J468" si="459">B473</f>
        <v>8633091</v>
      </c>
      <c r="C468" s="22">
        <f t="shared" si="459"/>
        <v>5141799</v>
      </c>
      <c r="D468" s="22">
        <f t="shared" ref="D468:E468" si="460">D473</f>
        <v>5141799</v>
      </c>
      <c r="E468" s="22">
        <f t="shared" si="460"/>
        <v>0</v>
      </c>
      <c r="F468" s="22">
        <f t="shared" si="459"/>
        <v>6209224</v>
      </c>
      <c r="G468" s="22">
        <f t="shared" si="459"/>
        <v>5764151</v>
      </c>
      <c r="H468" s="22">
        <f t="shared" si="459"/>
        <v>4945999</v>
      </c>
      <c r="I468" s="22">
        <f t="shared" si="459"/>
        <v>5171446</v>
      </c>
      <c r="J468" s="22">
        <f t="shared" si="459"/>
        <v>5400109</v>
      </c>
      <c r="K468" s="40"/>
    </row>
    <row r="469" spans="1:11" ht="26" x14ac:dyDescent="0.35">
      <c r="A469" s="14" t="s">
        <v>12</v>
      </c>
      <c r="B469" s="22">
        <f t="shared" ref="B469:J469" si="461">B474</f>
        <v>14923</v>
      </c>
      <c r="C469" s="22">
        <f t="shared" si="461"/>
        <v>0</v>
      </c>
      <c r="D469" s="22">
        <f t="shared" ref="D469:E469" si="462">D474</f>
        <v>0</v>
      </c>
      <c r="E469" s="22">
        <f t="shared" si="462"/>
        <v>0</v>
      </c>
      <c r="F469" s="22">
        <f t="shared" si="461"/>
        <v>0</v>
      </c>
      <c r="G469" s="22">
        <f t="shared" si="461"/>
        <v>5000000</v>
      </c>
      <c r="H469" s="22">
        <f t="shared" si="461"/>
        <v>5000000</v>
      </c>
      <c r="I469" s="22">
        <f t="shared" si="461"/>
        <v>5000000</v>
      </c>
      <c r="J469" s="22">
        <f t="shared" si="461"/>
        <v>0</v>
      </c>
      <c r="K469" s="40"/>
    </row>
    <row r="470" spans="1:11" x14ac:dyDescent="0.35">
      <c r="A470" s="12" t="s">
        <v>13</v>
      </c>
      <c r="B470" s="21"/>
      <c r="C470" s="21"/>
      <c r="D470" s="21"/>
      <c r="E470" s="21"/>
      <c r="F470" s="21"/>
      <c r="G470" s="21"/>
      <c r="H470" s="21"/>
      <c r="I470" s="21"/>
      <c r="J470" s="21"/>
      <c r="K470" s="40"/>
    </row>
    <row r="471" spans="1:11" x14ac:dyDescent="0.35">
      <c r="A471" s="14" t="s">
        <v>14</v>
      </c>
      <c r="B471" s="21"/>
      <c r="C471" s="21"/>
      <c r="D471" s="21"/>
      <c r="E471" s="21"/>
      <c r="F471" s="21"/>
      <c r="G471" s="21"/>
      <c r="H471" s="21"/>
      <c r="I471" s="21"/>
      <c r="J471" s="21"/>
      <c r="K471" s="40"/>
    </row>
    <row r="472" spans="1:11" x14ac:dyDescent="0.35">
      <c r="A472" s="14" t="s">
        <v>15</v>
      </c>
      <c r="B472" s="22">
        <f t="shared" ref="B472:C472" si="463">B473+B474</f>
        <v>8648014</v>
      </c>
      <c r="C472" s="22">
        <f t="shared" si="463"/>
        <v>5141799</v>
      </c>
      <c r="D472" s="22">
        <f t="shared" ref="D472:E472" si="464">D473+D474</f>
        <v>5141799</v>
      </c>
      <c r="E472" s="22">
        <f t="shared" si="464"/>
        <v>0</v>
      </c>
      <c r="F472" s="22">
        <f t="shared" ref="F472:G472" si="465">F473+F474</f>
        <v>6209224</v>
      </c>
      <c r="G472" s="22">
        <f t="shared" si="465"/>
        <v>10764151</v>
      </c>
      <c r="H472" s="22">
        <f t="shared" ref="H472" si="466">H473+H474</f>
        <v>9945999</v>
      </c>
      <c r="I472" s="22">
        <f t="shared" ref="I472:J472" si="467">I473+I474</f>
        <v>10171446</v>
      </c>
      <c r="J472" s="22">
        <f t="shared" si="467"/>
        <v>5400109</v>
      </c>
      <c r="K472" s="40"/>
    </row>
    <row r="473" spans="1:11" x14ac:dyDescent="0.35">
      <c r="A473" s="14" t="s">
        <v>16</v>
      </c>
      <c r="B473" s="22">
        <f t="shared" ref="B473:C473" si="468">B476</f>
        <v>8633091</v>
      </c>
      <c r="C473" s="22">
        <f t="shared" si="468"/>
        <v>5141799</v>
      </c>
      <c r="D473" s="22">
        <f t="shared" ref="D473:E473" si="469">D476</f>
        <v>5141799</v>
      </c>
      <c r="E473" s="22">
        <f t="shared" si="469"/>
        <v>0</v>
      </c>
      <c r="F473" s="22">
        <f t="shared" ref="F473:J473" si="470">F476</f>
        <v>6209224</v>
      </c>
      <c r="G473" s="22">
        <f t="shared" si="470"/>
        <v>5764151</v>
      </c>
      <c r="H473" s="22">
        <f t="shared" si="470"/>
        <v>4945999</v>
      </c>
      <c r="I473" s="22">
        <f t="shared" si="470"/>
        <v>5171446</v>
      </c>
      <c r="J473" s="22">
        <f t="shared" si="470"/>
        <v>5400109</v>
      </c>
      <c r="K473" s="40"/>
    </row>
    <row r="474" spans="1:11" ht="26" x14ac:dyDescent="0.35">
      <c r="A474" s="14" t="s">
        <v>17</v>
      </c>
      <c r="B474" s="22">
        <f t="shared" ref="B474:C474" si="471">B477</f>
        <v>14923</v>
      </c>
      <c r="C474" s="22">
        <f t="shared" si="471"/>
        <v>0</v>
      </c>
      <c r="D474" s="22">
        <f t="shared" ref="D474:E474" si="472">D477</f>
        <v>0</v>
      </c>
      <c r="E474" s="22">
        <f t="shared" si="472"/>
        <v>0</v>
      </c>
      <c r="F474" s="22">
        <f t="shared" ref="F474:J474" si="473">F477</f>
        <v>0</v>
      </c>
      <c r="G474" s="22">
        <f t="shared" si="473"/>
        <v>5000000</v>
      </c>
      <c r="H474" s="22">
        <f t="shared" si="473"/>
        <v>5000000</v>
      </c>
      <c r="I474" s="22">
        <f t="shared" si="473"/>
        <v>5000000</v>
      </c>
      <c r="J474" s="22">
        <f t="shared" si="473"/>
        <v>0</v>
      </c>
      <c r="K474" s="40"/>
    </row>
    <row r="475" spans="1:11" x14ac:dyDescent="0.35">
      <c r="A475" s="28" t="s">
        <v>18</v>
      </c>
      <c r="B475" s="29">
        <f t="shared" ref="B475:J475" si="474">B476+B477</f>
        <v>8648014</v>
      </c>
      <c r="C475" s="29">
        <f t="shared" si="474"/>
        <v>5141799</v>
      </c>
      <c r="D475" s="29">
        <f t="shared" ref="D475:E475" si="475">D476+D477</f>
        <v>5141799</v>
      </c>
      <c r="E475" s="29">
        <f t="shared" si="475"/>
        <v>0</v>
      </c>
      <c r="F475" s="29">
        <f t="shared" si="474"/>
        <v>6209224</v>
      </c>
      <c r="G475" s="29">
        <f t="shared" si="474"/>
        <v>10764151</v>
      </c>
      <c r="H475" s="29">
        <f t="shared" si="474"/>
        <v>9945999</v>
      </c>
      <c r="I475" s="29">
        <f t="shared" si="474"/>
        <v>10171446</v>
      </c>
      <c r="J475" s="29">
        <f t="shared" si="474"/>
        <v>5400109</v>
      </c>
      <c r="K475" s="40"/>
    </row>
    <row r="476" spans="1:11" x14ac:dyDescent="0.35">
      <c r="A476" s="28" t="s">
        <v>16</v>
      </c>
      <c r="B476" s="29">
        <f t="shared" ref="B476:J476" si="476">B493+B510+B527+B544+B561</f>
        <v>8633091</v>
      </c>
      <c r="C476" s="29">
        <f t="shared" si="476"/>
        <v>5141799</v>
      </c>
      <c r="D476" s="29">
        <f t="shared" ref="D476:E476" si="477">D493+D510+D527+D544+D561</f>
        <v>5141799</v>
      </c>
      <c r="E476" s="29">
        <f t="shared" si="477"/>
        <v>0</v>
      </c>
      <c r="F476" s="29">
        <f t="shared" si="476"/>
        <v>6209224</v>
      </c>
      <c r="G476" s="29">
        <f t="shared" si="476"/>
        <v>5764151</v>
      </c>
      <c r="H476" s="29">
        <f t="shared" si="476"/>
        <v>4945999</v>
      </c>
      <c r="I476" s="29">
        <f t="shared" si="476"/>
        <v>5171446</v>
      </c>
      <c r="J476" s="29">
        <f t="shared" si="476"/>
        <v>5400109</v>
      </c>
      <c r="K476" s="40"/>
    </row>
    <row r="477" spans="1:11" ht="26" x14ac:dyDescent="0.35">
      <c r="A477" s="28" t="s">
        <v>17</v>
      </c>
      <c r="B477" s="29">
        <f>B494+B511+B528+B545+B562</f>
        <v>14923</v>
      </c>
      <c r="C477" s="29">
        <f t="shared" ref="C477:J477" si="478">C494+C511+C528+C545+C562</f>
        <v>0</v>
      </c>
      <c r="D477" s="29">
        <f t="shared" ref="D477:E477" si="479">D494+D511+D528+D545+D562</f>
        <v>0</v>
      </c>
      <c r="E477" s="29">
        <f t="shared" si="479"/>
        <v>0</v>
      </c>
      <c r="F477" s="29">
        <f t="shared" si="478"/>
        <v>0</v>
      </c>
      <c r="G477" s="29">
        <f t="shared" si="478"/>
        <v>5000000</v>
      </c>
      <c r="H477" s="29">
        <f t="shared" si="478"/>
        <v>5000000</v>
      </c>
      <c r="I477" s="29">
        <f t="shared" si="478"/>
        <v>5000000</v>
      </c>
      <c r="J477" s="29">
        <f t="shared" si="478"/>
        <v>0</v>
      </c>
      <c r="K477" s="40"/>
    </row>
    <row r="478" spans="1:11" ht="14.5" customHeight="1" x14ac:dyDescent="0.35">
      <c r="A478" s="35" t="s">
        <v>62</v>
      </c>
      <c r="B478" s="35"/>
      <c r="C478" s="35"/>
      <c r="D478" s="35"/>
      <c r="E478" s="35"/>
      <c r="F478" s="35"/>
      <c r="G478" s="35"/>
      <c r="H478" s="35"/>
      <c r="I478" s="35"/>
      <c r="J478" s="35"/>
      <c r="K478" s="42"/>
    </row>
    <row r="479" spans="1:11" x14ac:dyDescent="0.35">
      <c r="A479" s="12" t="s">
        <v>4</v>
      </c>
      <c r="B479" s="16">
        <f t="shared" ref="B479:J479" si="480">B483</f>
        <v>0</v>
      </c>
      <c r="C479" s="16">
        <f t="shared" si="480"/>
        <v>0</v>
      </c>
      <c r="D479" s="16">
        <f t="shared" ref="D479:E479" si="481">D483</f>
        <v>0</v>
      </c>
      <c r="E479" s="16">
        <f t="shared" si="481"/>
        <v>0</v>
      </c>
      <c r="F479" s="16">
        <f t="shared" si="480"/>
        <v>0</v>
      </c>
      <c r="G479" s="16">
        <f t="shared" si="480"/>
        <v>0</v>
      </c>
      <c r="H479" s="16">
        <f t="shared" si="480"/>
        <v>0</v>
      </c>
      <c r="I479" s="16">
        <f t="shared" si="480"/>
        <v>0</v>
      </c>
      <c r="J479" s="16">
        <f t="shared" si="480"/>
        <v>0</v>
      </c>
      <c r="K479" s="52"/>
    </row>
    <row r="480" spans="1:11" x14ac:dyDescent="0.35">
      <c r="A480" s="14" t="s">
        <v>5</v>
      </c>
      <c r="B480" s="15"/>
      <c r="C480" s="15"/>
      <c r="D480" s="15"/>
      <c r="E480" s="15"/>
      <c r="F480" s="15"/>
      <c r="G480" s="15"/>
      <c r="H480" s="15"/>
      <c r="I480" s="15"/>
      <c r="J480" s="15"/>
      <c r="K480" s="52"/>
    </row>
    <row r="481" spans="1:11" x14ac:dyDescent="0.35">
      <c r="A481" s="14" t="s">
        <v>7</v>
      </c>
      <c r="B481" s="15"/>
      <c r="C481" s="15"/>
      <c r="D481" s="15"/>
      <c r="E481" s="15"/>
      <c r="F481" s="15"/>
      <c r="G481" s="15"/>
      <c r="H481" s="15"/>
      <c r="I481" s="15"/>
      <c r="J481" s="15"/>
      <c r="K481" s="52"/>
    </row>
    <row r="482" spans="1:11" x14ac:dyDescent="0.35">
      <c r="A482" s="14" t="s">
        <v>8</v>
      </c>
      <c r="B482" s="15"/>
      <c r="C482" s="15"/>
      <c r="D482" s="15"/>
      <c r="E482" s="15"/>
      <c r="F482" s="15"/>
      <c r="G482" s="15"/>
      <c r="H482" s="15"/>
      <c r="I482" s="15"/>
      <c r="J482" s="15"/>
      <c r="K482" s="52"/>
    </row>
    <row r="483" spans="1:11" x14ac:dyDescent="0.35">
      <c r="A483" s="12" t="s">
        <v>9</v>
      </c>
      <c r="B483" s="16">
        <f t="shared" ref="B483:J483" si="482">B485+B486</f>
        <v>0</v>
      </c>
      <c r="C483" s="16">
        <f t="shared" si="482"/>
        <v>0</v>
      </c>
      <c r="D483" s="16">
        <f t="shared" ref="D483:E483" si="483">D485+D486</f>
        <v>0</v>
      </c>
      <c r="E483" s="16">
        <f t="shared" si="483"/>
        <v>0</v>
      </c>
      <c r="F483" s="16">
        <f t="shared" si="482"/>
        <v>0</v>
      </c>
      <c r="G483" s="16">
        <f t="shared" si="482"/>
        <v>0</v>
      </c>
      <c r="H483" s="16">
        <f t="shared" si="482"/>
        <v>0</v>
      </c>
      <c r="I483" s="16">
        <f t="shared" si="482"/>
        <v>0</v>
      </c>
      <c r="J483" s="16">
        <f t="shared" si="482"/>
        <v>0</v>
      </c>
      <c r="K483" s="52"/>
    </row>
    <row r="484" spans="1:11" x14ac:dyDescent="0.35">
      <c r="A484" s="14" t="s">
        <v>10</v>
      </c>
      <c r="B484" s="15"/>
      <c r="C484" s="15"/>
      <c r="D484" s="15"/>
      <c r="E484" s="15"/>
      <c r="F484" s="15"/>
      <c r="G484" s="15"/>
      <c r="H484" s="15"/>
      <c r="I484" s="15"/>
      <c r="J484" s="15"/>
      <c r="K484" s="52"/>
    </row>
    <row r="485" spans="1:11" x14ac:dyDescent="0.35">
      <c r="A485" s="14" t="s">
        <v>11</v>
      </c>
      <c r="B485" s="16">
        <f t="shared" ref="B485:J485" si="484">B490</f>
        <v>0</v>
      </c>
      <c r="C485" s="16">
        <f t="shared" si="484"/>
        <v>0</v>
      </c>
      <c r="D485" s="16">
        <f t="shared" ref="D485:E485" si="485">D490</f>
        <v>0</v>
      </c>
      <c r="E485" s="16">
        <f t="shared" si="485"/>
        <v>0</v>
      </c>
      <c r="F485" s="16">
        <f t="shared" si="484"/>
        <v>0</v>
      </c>
      <c r="G485" s="16">
        <f t="shared" si="484"/>
        <v>0</v>
      </c>
      <c r="H485" s="16">
        <f t="shared" si="484"/>
        <v>0</v>
      </c>
      <c r="I485" s="16">
        <f t="shared" si="484"/>
        <v>0</v>
      </c>
      <c r="J485" s="16">
        <f t="shared" si="484"/>
        <v>0</v>
      </c>
      <c r="K485" s="52"/>
    </row>
    <row r="486" spans="1:11" ht="26" x14ac:dyDescent="0.35">
      <c r="A486" s="14" t="s">
        <v>22</v>
      </c>
      <c r="B486" s="15">
        <f t="shared" ref="B486:J486" si="486">B491</f>
        <v>0</v>
      </c>
      <c r="C486" s="15">
        <f t="shared" si="486"/>
        <v>0</v>
      </c>
      <c r="D486" s="15">
        <f t="shared" ref="D486:E486" si="487">D491</f>
        <v>0</v>
      </c>
      <c r="E486" s="15">
        <f t="shared" si="487"/>
        <v>0</v>
      </c>
      <c r="F486" s="15">
        <f t="shared" si="486"/>
        <v>0</v>
      </c>
      <c r="G486" s="15">
        <f t="shared" si="486"/>
        <v>0</v>
      </c>
      <c r="H486" s="15">
        <f t="shared" si="486"/>
        <v>0</v>
      </c>
      <c r="I486" s="15">
        <f t="shared" si="486"/>
        <v>0</v>
      </c>
      <c r="J486" s="15">
        <f t="shared" si="486"/>
        <v>0</v>
      </c>
      <c r="K486" s="52"/>
    </row>
    <row r="487" spans="1:11" x14ac:dyDescent="0.35">
      <c r="A487" s="12" t="s">
        <v>13</v>
      </c>
      <c r="B487" s="15"/>
      <c r="C487" s="15"/>
      <c r="D487" s="15"/>
      <c r="E487" s="15"/>
      <c r="F487" s="15"/>
      <c r="G487" s="15"/>
      <c r="H487" s="15"/>
      <c r="I487" s="15"/>
      <c r="J487" s="15"/>
      <c r="K487" s="52"/>
    </row>
    <row r="488" spans="1:11" x14ac:dyDescent="0.35">
      <c r="A488" s="14" t="s">
        <v>14</v>
      </c>
      <c r="B488" s="15"/>
      <c r="C488" s="15"/>
      <c r="D488" s="15"/>
      <c r="E488" s="15"/>
      <c r="F488" s="15"/>
      <c r="G488" s="15"/>
      <c r="H488" s="15"/>
      <c r="I488" s="15"/>
      <c r="J488" s="15"/>
      <c r="K488" s="52"/>
    </row>
    <row r="489" spans="1:11" x14ac:dyDescent="0.35">
      <c r="A489" s="14" t="s">
        <v>15</v>
      </c>
      <c r="B489" s="16">
        <f t="shared" ref="B489:J489" si="488">B490+B491</f>
        <v>0</v>
      </c>
      <c r="C489" s="16">
        <f t="shared" si="488"/>
        <v>0</v>
      </c>
      <c r="D489" s="16">
        <f t="shared" ref="D489:E489" si="489">D490+D491</f>
        <v>0</v>
      </c>
      <c r="E489" s="16">
        <f t="shared" si="489"/>
        <v>0</v>
      </c>
      <c r="F489" s="16">
        <f t="shared" si="488"/>
        <v>0</v>
      </c>
      <c r="G489" s="16">
        <f t="shared" si="488"/>
        <v>0</v>
      </c>
      <c r="H489" s="16">
        <f t="shared" si="488"/>
        <v>0</v>
      </c>
      <c r="I489" s="16">
        <f t="shared" si="488"/>
        <v>0</v>
      </c>
      <c r="J489" s="16">
        <f t="shared" si="488"/>
        <v>0</v>
      </c>
      <c r="K489" s="52"/>
    </row>
    <row r="490" spans="1:11" x14ac:dyDescent="0.35">
      <c r="A490" s="14" t="s">
        <v>16</v>
      </c>
      <c r="B490" s="16">
        <f t="shared" ref="B490:J490" si="490">B493</f>
        <v>0</v>
      </c>
      <c r="C490" s="16">
        <f t="shared" si="490"/>
        <v>0</v>
      </c>
      <c r="D490" s="16">
        <f t="shared" ref="D490:E490" si="491">D493</f>
        <v>0</v>
      </c>
      <c r="E490" s="16">
        <f t="shared" si="491"/>
        <v>0</v>
      </c>
      <c r="F490" s="16">
        <f t="shared" si="490"/>
        <v>0</v>
      </c>
      <c r="G490" s="16">
        <f t="shared" si="490"/>
        <v>0</v>
      </c>
      <c r="H490" s="16">
        <f t="shared" si="490"/>
        <v>0</v>
      </c>
      <c r="I490" s="16">
        <f t="shared" si="490"/>
        <v>0</v>
      </c>
      <c r="J490" s="16">
        <f t="shared" si="490"/>
        <v>0</v>
      </c>
      <c r="K490" s="52"/>
    </row>
    <row r="491" spans="1:11" ht="26" x14ac:dyDescent="0.35">
      <c r="A491" s="14" t="s">
        <v>22</v>
      </c>
      <c r="B491" s="15">
        <f t="shared" ref="B491:J491" si="492">B494</f>
        <v>0</v>
      </c>
      <c r="C491" s="15">
        <f t="shared" si="492"/>
        <v>0</v>
      </c>
      <c r="D491" s="15">
        <f t="shared" ref="D491:E491" si="493">D494</f>
        <v>0</v>
      </c>
      <c r="E491" s="15">
        <f t="shared" si="493"/>
        <v>0</v>
      </c>
      <c r="F491" s="15">
        <f t="shared" si="492"/>
        <v>0</v>
      </c>
      <c r="G491" s="15">
        <f t="shared" si="492"/>
        <v>0</v>
      </c>
      <c r="H491" s="15">
        <f t="shared" si="492"/>
        <v>0</v>
      </c>
      <c r="I491" s="15">
        <f t="shared" si="492"/>
        <v>0</v>
      </c>
      <c r="J491" s="15">
        <f t="shared" si="492"/>
        <v>0</v>
      </c>
      <c r="K491" s="52"/>
    </row>
    <row r="492" spans="1:11" x14ac:dyDescent="0.35">
      <c r="A492" s="14" t="s">
        <v>18</v>
      </c>
      <c r="B492" s="16">
        <f t="shared" ref="B492:J492" si="494">B493+B494</f>
        <v>0</v>
      </c>
      <c r="C492" s="16">
        <f t="shared" si="494"/>
        <v>0</v>
      </c>
      <c r="D492" s="16">
        <f t="shared" ref="D492:E492" si="495">D493+D494</f>
        <v>0</v>
      </c>
      <c r="E492" s="16">
        <f t="shared" si="495"/>
        <v>0</v>
      </c>
      <c r="F492" s="16">
        <f t="shared" si="494"/>
        <v>0</v>
      </c>
      <c r="G492" s="16">
        <f t="shared" si="494"/>
        <v>0</v>
      </c>
      <c r="H492" s="16">
        <f t="shared" si="494"/>
        <v>0</v>
      </c>
      <c r="I492" s="16">
        <f t="shared" si="494"/>
        <v>0</v>
      </c>
      <c r="J492" s="16">
        <f t="shared" si="494"/>
        <v>0</v>
      </c>
      <c r="K492" s="52"/>
    </row>
    <row r="493" spans="1:11" x14ac:dyDescent="0.35">
      <c r="A493" s="14" t="s">
        <v>16</v>
      </c>
      <c r="B493" s="16"/>
      <c r="C493" s="16"/>
      <c r="D493" s="15">
        <v>0</v>
      </c>
      <c r="E493" s="15">
        <v>0</v>
      </c>
      <c r="F493" s="15">
        <v>0</v>
      </c>
      <c r="G493" s="15">
        <v>0</v>
      </c>
      <c r="H493" s="15">
        <v>0</v>
      </c>
      <c r="I493" s="15">
        <v>0</v>
      </c>
      <c r="J493" s="15">
        <v>0</v>
      </c>
      <c r="K493" s="52"/>
    </row>
    <row r="494" spans="1:11" ht="26" x14ac:dyDescent="0.35">
      <c r="A494" s="14" t="s">
        <v>22</v>
      </c>
      <c r="B494" s="15">
        <v>0</v>
      </c>
      <c r="C494" s="15">
        <v>0</v>
      </c>
      <c r="D494" s="15">
        <v>0</v>
      </c>
      <c r="E494" s="15">
        <v>0</v>
      </c>
      <c r="F494" s="15">
        <v>0</v>
      </c>
      <c r="G494" s="15">
        <v>0</v>
      </c>
      <c r="H494" s="15">
        <v>0</v>
      </c>
      <c r="I494" s="15">
        <v>0</v>
      </c>
      <c r="J494" s="15">
        <v>0</v>
      </c>
      <c r="K494" s="53"/>
    </row>
    <row r="495" spans="1:11" ht="14.5" customHeight="1" x14ac:dyDescent="0.35">
      <c r="A495" s="35" t="s">
        <v>63</v>
      </c>
      <c r="B495" s="35"/>
      <c r="C495" s="35"/>
      <c r="D495" s="35"/>
      <c r="E495" s="35"/>
      <c r="F495" s="35"/>
      <c r="G495" s="35"/>
      <c r="H495" s="35"/>
      <c r="I495" s="35"/>
      <c r="J495" s="35"/>
      <c r="K495" s="42" t="s">
        <v>64</v>
      </c>
    </row>
    <row r="496" spans="1:11" x14ac:dyDescent="0.35">
      <c r="A496" s="12" t="s">
        <v>4</v>
      </c>
      <c r="B496" s="16">
        <f t="shared" ref="B496:J496" si="496">B500</f>
        <v>7895354</v>
      </c>
      <c r="C496" s="16">
        <f t="shared" si="496"/>
        <v>4647664</v>
      </c>
      <c r="D496" s="16">
        <f t="shared" ref="D496:E496" si="497">D500</f>
        <v>4647664</v>
      </c>
      <c r="E496" s="16">
        <f t="shared" si="497"/>
        <v>0</v>
      </c>
      <c r="F496" s="16">
        <f t="shared" si="496"/>
        <v>1379882</v>
      </c>
      <c r="G496" s="16">
        <f t="shared" si="496"/>
        <v>1437927</v>
      </c>
      <c r="H496" s="16">
        <f t="shared" si="496"/>
        <v>1498873</v>
      </c>
      <c r="I496" s="16">
        <f t="shared" si="496"/>
        <v>1562858</v>
      </c>
      <c r="J496" s="16">
        <f t="shared" si="496"/>
        <v>1630059</v>
      </c>
      <c r="K496" s="52"/>
    </row>
    <row r="497" spans="1:11" x14ac:dyDescent="0.35">
      <c r="A497" s="14" t="s">
        <v>5</v>
      </c>
      <c r="B497" s="15"/>
      <c r="C497" s="15"/>
      <c r="D497" s="15"/>
      <c r="E497" s="15"/>
      <c r="F497" s="15"/>
      <c r="G497" s="15"/>
      <c r="H497" s="15"/>
      <c r="I497" s="15"/>
      <c r="J497" s="15"/>
      <c r="K497" s="52"/>
    </row>
    <row r="498" spans="1:11" x14ac:dyDescent="0.35">
      <c r="A498" s="14" t="s">
        <v>7</v>
      </c>
      <c r="B498" s="15"/>
      <c r="C498" s="15"/>
      <c r="D498" s="15"/>
      <c r="E498" s="15"/>
      <c r="F498" s="15"/>
      <c r="G498" s="15"/>
      <c r="H498" s="15"/>
      <c r="I498" s="15"/>
      <c r="J498" s="15"/>
      <c r="K498" s="52"/>
    </row>
    <row r="499" spans="1:11" x14ac:dyDescent="0.35">
      <c r="A499" s="14" t="s">
        <v>8</v>
      </c>
      <c r="B499" s="15"/>
      <c r="C499" s="15"/>
      <c r="D499" s="15"/>
      <c r="E499" s="15"/>
      <c r="F499" s="15"/>
      <c r="G499" s="15"/>
      <c r="H499" s="15"/>
      <c r="I499" s="15"/>
      <c r="J499" s="15"/>
      <c r="K499" s="52"/>
    </row>
    <row r="500" spans="1:11" x14ac:dyDescent="0.35">
      <c r="A500" s="12" t="s">
        <v>9</v>
      </c>
      <c r="B500" s="16">
        <f t="shared" ref="B500:J500" si="498">B502+B503</f>
        <v>7895354</v>
      </c>
      <c r="C500" s="16">
        <f t="shared" si="498"/>
        <v>4647664</v>
      </c>
      <c r="D500" s="16">
        <f t="shared" ref="D500:E500" si="499">D502+D503</f>
        <v>4647664</v>
      </c>
      <c r="E500" s="16">
        <f t="shared" si="499"/>
        <v>0</v>
      </c>
      <c r="F500" s="16">
        <f t="shared" si="498"/>
        <v>1379882</v>
      </c>
      <c r="G500" s="16">
        <f t="shared" si="498"/>
        <v>1437927</v>
      </c>
      <c r="H500" s="16">
        <f t="shared" si="498"/>
        <v>1498873</v>
      </c>
      <c r="I500" s="16">
        <f t="shared" si="498"/>
        <v>1562858</v>
      </c>
      <c r="J500" s="16">
        <f t="shared" si="498"/>
        <v>1630059</v>
      </c>
      <c r="K500" s="52"/>
    </row>
    <row r="501" spans="1:11" x14ac:dyDescent="0.35">
      <c r="A501" s="14" t="s">
        <v>10</v>
      </c>
      <c r="B501" s="15"/>
      <c r="C501" s="15"/>
      <c r="D501" s="15"/>
      <c r="E501" s="15"/>
      <c r="F501" s="15"/>
      <c r="G501" s="15"/>
      <c r="H501" s="15"/>
      <c r="I501" s="15"/>
      <c r="J501" s="15"/>
      <c r="K501" s="52"/>
    </row>
    <row r="502" spans="1:11" x14ac:dyDescent="0.35">
      <c r="A502" s="14" t="s">
        <v>11</v>
      </c>
      <c r="B502" s="16">
        <f t="shared" ref="B502:J502" si="500">B507</f>
        <v>7880431</v>
      </c>
      <c r="C502" s="16">
        <f t="shared" si="500"/>
        <v>4647664</v>
      </c>
      <c r="D502" s="16">
        <f t="shared" ref="D502:E502" si="501">D507</f>
        <v>4647664</v>
      </c>
      <c r="E502" s="16">
        <f t="shared" si="501"/>
        <v>0</v>
      </c>
      <c r="F502" s="16">
        <f t="shared" si="500"/>
        <v>1379882</v>
      </c>
      <c r="G502" s="16">
        <f t="shared" si="500"/>
        <v>1437927</v>
      </c>
      <c r="H502" s="16">
        <f t="shared" si="500"/>
        <v>1498873</v>
      </c>
      <c r="I502" s="16">
        <f t="shared" si="500"/>
        <v>1562858</v>
      </c>
      <c r="J502" s="16">
        <f t="shared" si="500"/>
        <v>1630059</v>
      </c>
      <c r="K502" s="52"/>
    </row>
    <row r="503" spans="1:11" ht="26" x14ac:dyDescent="0.35">
      <c r="A503" s="14" t="s">
        <v>22</v>
      </c>
      <c r="B503" s="16">
        <f t="shared" ref="B503:J503" si="502">B508</f>
        <v>14923</v>
      </c>
      <c r="C503" s="16">
        <f t="shared" si="502"/>
        <v>0</v>
      </c>
      <c r="D503" s="16">
        <f t="shared" ref="D503:E503" si="503">D508</f>
        <v>0</v>
      </c>
      <c r="E503" s="16">
        <f t="shared" si="503"/>
        <v>0</v>
      </c>
      <c r="F503" s="16">
        <f t="shared" si="502"/>
        <v>0</v>
      </c>
      <c r="G503" s="16">
        <f t="shared" si="502"/>
        <v>0</v>
      </c>
      <c r="H503" s="16">
        <f t="shared" si="502"/>
        <v>0</v>
      </c>
      <c r="I503" s="16">
        <f t="shared" si="502"/>
        <v>0</v>
      </c>
      <c r="J503" s="16">
        <f t="shared" si="502"/>
        <v>0</v>
      </c>
      <c r="K503" s="52"/>
    </row>
    <row r="504" spans="1:11" x14ac:dyDescent="0.35">
      <c r="A504" s="12" t="s">
        <v>13</v>
      </c>
      <c r="B504" s="15"/>
      <c r="C504" s="15"/>
      <c r="D504" s="15"/>
      <c r="E504" s="15"/>
      <c r="F504" s="15"/>
      <c r="G504" s="15"/>
      <c r="H504" s="15"/>
      <c r="I504" s="15"/>
      <c r="J504" s="15"/>
      <c r="K504" s="52"/>
    </row>
    <row r="505" spans="1:11" x14ac:dyDescent="0.35">
      <c r="A505" s="14" t="s">
        <v>14</v>
      </c>
      <c r="B505" s="15"/>
      <c r="C505" s="15"/>
      <c r="D505" s="15"/>
      <c r="E505" s="15"/>
      <c r="F505" s="15"/>
      <c r="G505" s="15"/>
      <c r="H505" s="15"/>
      <c r="I505" s="15"/>
      <c r="J505" s="15"/>
      <c r="K505" s="52"/>
    </row>
    <row r="506" spans="1:11" x14ac:dyDescent="0.35">
      <c r="A506" s="14" t="s">
        <v>15</v>
      </c>
      <c r="B506" s="16">
        <f t="shared" ref="B506:J506" si="504">B507+B508</f>
        <v>7895354</v>
      </c>
      <c r="C506" s="16">
        <f t="shared" si="504"/>
        <v>4647664</v>
      </c>
      <c r="D506" s="16">
        <f t="shared" ref="D506:E506" si="505">D507+D508</f>
        <v>4647664</v>
      </c>
      <c r="E506" s="16">
        <f t="shared" si="505"/>
        <v>0</v>
      </c>
      <c r="F506" s="16">
        <f t="shared" si="504"/>
        <v>1379882</v>
      </c>
      <c r="G506" s="16">
        <f t="shared" si="504"/>
        <v>1437927</v>
      </c>
      <c r="H506" s="16">
        <f t="shared" si="504"/>
        <v>1498873</v>
      </c>
      <c r="I506" s="16">
        <f t="shared" si="504"/>
        <v>1562858</v>
      </c>
      <c r="J506" s="16">
        <f t="shared" si="504"/>
        <v>1630059</v>
      </c>
      <c r="K506" s="52"/>
    </row>
    <row r="507" spans="1:11" x14ac:dyDescent="0.35">
      <c r="A507" s="14" t="s">
        <v>16</v>
      </c>
      <c r="B507" s="16">
        <f t="shared" ref="B507:J507" si="506">B510</f>
        <v>7880431</v>
      </c>
      <c r="C507" s="16">
        <f t="shared" si="506"/>
        <v>4647664</v>
      </c>
      <c r="D507" s="16">
        <f t="shared" ref="D507:E507" si="507">D510</f>
        <v>4647664</v>
      </c>
      <c r="E507" s="16">
        <f t="shared" si="507"/>
        <v>0</v>
      </c>
      <c r="F507" s="16">
        <f t="shared" si="506"/>
        <v>1379882</v>
      </c>
      <c r="G507" s="16">
        <f t="shared" si="506"/>
        <v>1437927</v>
      </c>
      <c r="H507" s="16">
        <f t="shared" si="506"/>
        <v>1498873</v>
      </c>
      <c r="I507" s="16">
        <f t="shared" si="506"/>
        <v>1562858</v>
      </c>
      <c r="J507" s="16">
        <f t="shared" si="506"/>
        <v>1630059</v>
      </c>
      <c r="K507" s="52"/>
    </row>
    <row r="508" spans="1:11" ht="26" x14ac:dyDescent="0.35">
      <c r="A508" s="14" t="s">
        <v>24</v>
      </c>
      <c r="B508" s="16">
        <f t="shared" ref="B508:J508" si="508">B511</f>
        <v>14923</v>
      </c>
      <c r="C508" s="16">
        <f t="shared" si="508"/>
        <v>0</v>
      </c>
      <c r="D508" s="16">
        <f t="shared" ref="D508:E508" si="509">D511</f>
        <v>0</v>
      </c>
      <c r="E508" s="16">
        <f t="shared" si="509"/>
        <v>0</v>
      </c>
      <c r="F508" s="16">
        <f t="shared" si="508"/>
        <v>0</v>
      </c>
      <c r="G508" s="16">
        <f t="shared" si="508"/>
        <v>0</v>
      </c>
      <c r="H508" s="16">
        <f t="shared" si="508"/>
        <v>0</v>
      </c>
      <c r="I508" s="16">
        <f t="shared" si="508"/>
        <v>0</v>
      </c>
      <c r="J508" s="16">
        <f t="shared" si="508"/>
        <v>0</v>
      </c>
      <c r="K508" s="52"/>
    </row>
    <row r="509" spans="1:11" x14ac:dyDescent="0.35">
      <c r="A509" s="14" t="s">
        <v>18</v>
      </c>
      <c r="B509" s="16">
        <f t="shared" ref="B509:J509" si="510">B510+B511</f>
        <v>7895354</v>
      </c>
      <c r="C509" s="16">
        <f t="shared" si="510"/>
        <v>4647664</v>
      </c>
      <c r="D509" s="16">
        <f t="shared" ref="D509" si="511">D510+D511</f>
        <v>4647664</v>
      </c>
      <c r="E509" s="16">
        <f>E510+E511</f>
        <v>0</v>
      </c>
      <c r="F509" s="16">
        <f>F510+F511</f>
        <v>1379882</v>
      </c>
      <c r="G509" s="16">
        <f t="shared" si="510"/>
        <v>1437927</v>
      </c>
      <c r="H509" s="16">
        <f t="shared" si="510"/>
        <v>1498873</v>
      </c>
      <c r="I509" s="16">
        <f t="shared" si="510"/>
        <v>1562858</v>
      </c>
      <c r="J509" s="16">
        <f t="shared" si="510"/>
        <v>1630059</v>
      </c>
      <c r="K509" s="52"/>
    </row>
    <row r="510" spans="1:11" x14ac:dyDescent="0.35">
      <c r="A510" s="14" t="s">
        <v>16</v>
      </c>
      <c r="B510" s="27">
        <v>7880431</v>
      </c>
      <c r="C510" s="27">
        <v>4647664</v>
      </c>
      <c r="D510" s="27">
        <v>4647664</v>
      </c>
      <c r="E510" s="27">
        <v>0</v>
      </c>
      <c r="F510" s="16">
        <v>1379882</v>
      </c>
      <c r="G510" s="16">
        <v>1437927</v>
      </c>
      <c r="H510" s="16">
        <v>1498873</v>
      </c>
      <c r="I510" s="16">
        <v>1562858</v>
      </c>
      <c r="J510" s="16">
        <v>1630059</v>
      </c>
      <c r="K510" s="52"/>
    </row>
    <row r="511" spans="1:11" ht="26" x14ac:dyDescent="0.35">
      <c r="A511" s="14" t="s">
        <v>24</v>
      </c>
      <c r="B511" s="27">
        <v>14923</v>
      </c>
      <c r="C511" s="27">
        <v>0</v>
      </c>
      <c r="D511" s="27"/>
      <c r="E511" s="27">
        <v>0</v>
      </c>
      <c r="F511" s="16"/>
      <c r="G511" s="16"/>
      <c r="H511" s="16"/>
      <c r="I511" s="16"/>
      <c r="J511" s="16"/>
      <c r="K511" s="53"/>
    </row>
    <row r="512" spans="1:11" ht="14.5" customHeight="1" x14ac:dyDescent="0.35">
      <c r="A512" s="35" t="s">
        <v>65</v>
      </c>
      <c r="B512" s="35"/>
      <c r="C512" s="35"/>
      <c r="D512" s="35"/>
      <c r="E512" s="35"/>
      <c r="F512" s="35"/>
      <c r="G512" s="35"/>
      <c r="H512" s="35"/>
      <c r="I512" s="35"/>
      <c r="J512" s="35"/>
      <c r="K512" s="42" t="s">
        <v>66</v>
      </c>
    </row>
    <row r="513" spans="1:11" x14ac:dyDescent="0.35">
      <c r="A513" s="12" t="s">
        <v>4</v>
      </c>
      <c r="B513" s="22">
        <f t="shared" ref="B513:J513" si="512">B517</f>
        <v>434935</v>
      </c>
      <c r="C513" s="22">
        <f t="shared" ref="C513:E513" si="513">C517</f>
        <v>434935</v>
      </c>
      <c r="D513" s="22">
        <f t="shared" si="513"/>
        <v>434935</v>
      </c>
      <c r="E513" s="22">
        <f t="shared" si="513"/>
        <v>0</v>
      </c>
      <c r="F513" s="22">
        <f t="shared" si="512"/>
        <v>4277405</v>
      </c>
      <c r="G513" s="22">
        <f t="shared" si="512"/>
        <v>8774287</v>
      </c>
      <c r="H513" s="22">
        <f t="shared" si="512"/>
        <v>7895189</v>
      </c>
      <c r="I513" s="22">
        <f t="shared" si="512"/>
        <v>8056651</v>
      </c>
      <c r="J513" s="22">
        <f t="shared" si="512"/>
        <v>3218113</v>
      </c>
      <c r="K513" s="52"/>
    </row>
    <row r="514" spans="1:11" x14ac:dyDescent="0.35">
      <c r="A514" s="14" t="s">
        <v>5</v>
      </c>
      <c r="B514" s="21"/>
      <c r="C514" s="21"/>
      <c r="D514" s="21"/>
      <c r="E514" s="21"/>
      <c r="F514" s="21"/>
      <c r="G514" s="21"/>
      <c r="H514" s="21"/>
      <c r="I514" s="21"/>
      <c r="J514" s="21"/>
      <c r="K514" s="52"/>
    </row>
    <row r="515" spans="1:11" x14ac:dyDescent="0.35">
      <c r="A515" s="14" t="s">
        <v>7</v>
      </c>
      <c r="B515" s="21"/>
      <c r="C515" s="21"/>
      <c r="D515" s="21"/>
      <c r="E515" s="21"/>
      <c r="F515" s="21"/>
      <c r="G515" s="21"/>
      <c r="H515" s="21"/>
      <c r="I515" s="21"/>
      <c r="J515" s="21"/>
      <c r="K515" s="52"/>
    </row>
    <row r="516" spans="1:11" x14ac:dyDescent="0.35">
      <c r="A516" s="14" t="s">
        <v>8</v>
      </c>
      <c r="B516" s="21"/>
      <c r="C516" s="21"/>
      <c r="D516" s="21"/>
      <c r="E516" s="21"/>
      <c r="F516" s="21"/>
      <c r="G516" s="21"/>
      <c r="H516" s="21"/>
      <c r="I516" s="21"/>
      <c r="J516" s="21"/>
      <c r="K516" s="52"/>
    </row>
    <row r="517" spans="1:11" x14ac:dyDescent="0.35">
      <c r="A517" s="12" t="s">
        <v>9</v>
      </c>
      <c r="B517" s="22">
        <f t="shared" ref="B517:J517" si="514">B519+B520</f>
        <v>434935</v>
      </c>
      <c r="C517" s="22">
        <f t="shared" ref="C517:E517" si="515">C519+C520</f>
        <v>434935</v>
      </c>
      <c r="D517" s="22">
        <f t="shared" si="515"/>
        <v>434935</v>
      </c>
      <c r="E517" s="22">
        <f t="shared" si="515"/>
        <v>0</v>
      </c>
      <c r="F517" s="22">
        <f t="shared" si="514"/>
        <v>4277405</v>
      </c>
      <c r="G517" s="22">
        <f t="shared" si="514"/>
        <v>8774287</v>
      </c>
      <c r="H517" s="22">
        <f t="shared" si="514"/>
        <v>7895189</v>
      </c>
      <c r="I517" s="22">
        <f t="shared" si="514"/>
        <v>8056651</v>
      </c>
      <c r="J517" s="22">
        <f t="shared" si="514"/>
        <v>3218113</v>
      </c>
      <c r="K517" s="52"/>
    </row>
    <row r="518" spans="1:11" x14ac:dyDescent="0.35">
      <c r="A518" s="14" t="s">
        <v>10</v>
      </c>
      <c r="B518" s="21"/>
      <c r="C518" s="21"/>
      <c r="D518" s="21"/>
      <c r="E518" s="21"/>
      <c r="F518" s="21"/>
      <c r="G518" s="21"/>
      <c r="H518" s="21"/>
      <c r="I518" s="21"/>
      <c r="J518" s="21"/>
      <c r="K518" s="52"/>
    </row>
    <row r="519" spans="1:11" x14ac:dyDescent="0.35">
      <c r="A519" s="14" t="s">
        <v>11</v>
      </c>
      <c r="B519" s="22">
        <f t="shared" ref="B519:J519" si="516">B524</f>
        <v>434935</v>
      </c>
      <c r="C519" s="22">
        <f t="shared" ref="C519:E519" si="517">C524</f>
        <v>434935</v>
      </c>
      <c r="D519" s="22">
        <f t="shared" si="517"/>
        <v>434935</v>
      </c>
      <c r="E519" s="22">
        <f t="shared" si="517"/>
        <v>0</v>
      </c>
      <c r="F519" s="22">
        <f t="shared" si="516"/>
        <v>4277405</v>
      </c>
      <c r="G519" s="22">
        <f t="shared" si="516"/>
        <v>3774287</v>
      </c>
      <c r="H519" s="22">
        <f t="shared" si="516"/>
        <v>2895189</v>
      </c>
      <c r="I519" s="22">
        <f t="shared" si="516"/>
        <v>3056651</v>
      </c>
      <c r="J519" s="22">
        <f t="shared" si="516"/>
        <v>3218113</v>
      </c>
      <c r="K519" s="52"/>
    </row>
    <row r="520" spans="1:11" ht="26" x14ac:dyDescent="0.35">
      <c r="A520" s="14" t="s">
        <v>22</v>
      </c>
      <c r="B520" s="21">
        <f t="shared" ref="B520:J520" si="518">B525</f>
        <v>0</v>
      </c>
      <c r="C520" s="21">
        <f t="shared" ref="C520:E520" si="519">C525</f>
        <v>0</v>
      </c>
      <c r="D520" s="21">
        <f t="shared" si="519"/>
        <v>0</v>
      </c>
      <c r="E520" s="21">
        <f t="shared" si="519"/>
        <v>0</v>
      </c>
      <c r="F520" s="21">
        <f t="shared" si="518"/>
        <v>0</v>
      </c>
      <c r="G520" s="22">
        <f t="shared" si="518"/>
        <v>5000000</v>
      </c>
      <c r="H520" s="22">
        <f t="shared" si="518"/>
        <v>5000000</v>
      </c>
      <c r="I520" s="22">
        <f t="shared" si="518"/>
        <v>5000000</v>
      </c>
      <c r="J520" s="21">
        <f t="shared" si="518"/>
        <v>0</v>
      </c>
      <c r="K520" s="52"/>
    </row>
    <row r="521" spans="1:11" x14ac:dyDescent="0.35">
      <c r="A521" s="12" t="s">
        <v>13</v>
      </c>
      <c r="B521" s="21"/>
      <c r="C521" s="21"/>
      <c r="D521" s="21"/>
      <c r="E521" s="21"/>
      <c r="F521" s="21"/>
      <c r="G521" s="21"/>
      <c r="H521" s="21"/>
      <c r="I521" s="21"/>
      <c r="J521" s="21"/>
      <c r="K521" s="52"/>
    </row>
    <row r="522" spans="1:11" x14ac:dyDescent="0.35">
      <c r="A522" s="14" t="s">
        <v>14</v>
      </c>
      <c r="B522" s="21"/>
      <c r="C522" s="21"/>
      <c r="D522" s="21"/>
      <c r="E522" s="21"/>
      <c r="F522" s="21"/>
      <c r="G522" s="21"/>
      <c r="H522" s="21"/>
      <c r="I522" s="21"/>
      <c r="J522" s="21"/>
      <c r="K522" s="52"/>
    </row>
    <row r="523" spans="1:11" x14ac:dyDescent="0.35">
      <c r="A523" s="14" t="s">
        <v>15</v>
      </c>
      <c r="B523" s="22">
        <f t="shared" ref="B523:J523" si="520">B524+B525</f>
        <v>434935</v>
      </c>
      <c r="C523" s="22">
        <f t="shared" ref="C523:E523" si="521">C524+C525</f>
        <v>434935</v>
      </c>
      <c r="D523" s="22">
        <f t="shared" si="521"/>
        <v>434935</v>
      </c>
      <c r="E523" s="22">
        <f t="shared" si="521"/>
        <v>0</v>
      </c>
      <c r="F523" s="22">
        <f t="shared" si="520"/>
        <v>4277405</v>
      </c>
      <c r="G523" s="22">
        <f t="shared" si="520"/>
        <v>8774287</v>
      </c>
      <c r="H523" s="22">
        <f t="shared" si="520"/>
        <v>7895189</v>
      </c>
      <c r="I523" s="22">
        <f t="shared" si="520"/>
        <v>8056651</v>
      </c>
      <c r="J523" s="22">
        <f t="shared" si="520"/>
        <v>3218113</v>
      </c>
      <c r="K523" s="52"/>
    </row>
    <row r="524" spans="1:11" x14ac:dyDescent="0.35">
      <c r="A524" s="14" t="s">
        <v>16</v>
      </c>
      <c r="B524" s="22">
        <f t="shared" ref="B524:J524" si="522">B527</f>
        <v>434935</v>
      </c>
      <c r="C524" s="22">
        <f t="shared" ref="C524:E524" si="523">C527</f>
        <v>434935</v>
      </c>
      <c r="D524" s="22">
        <f t="shared" si="523"/>
        <v>434935</v>
      </c>
      <c r="E524" s="22">
        <f t="shared" si="523"/>
        <v>0</v>
      </c>
      <c r="F524" s="22">
        <f t="shared" si="522"/>
        <v>4277405</v>
      </c>
      <c r="G524" s="22">
        <f t="shared" si="522"/>
        <v>3774287</v>
      </c>
      <c r="H524" s="22">
        <f t="shared" si="522"/>
        <v>2895189</v>
      </c>
      <c r="I524" s="22">
        <f t="shared" si="522"/>
        <v>3056651</v>
      </c>
      <c r="J524" s="22">
        <f t="shared" si="522"/>
        <v>3218113</v>
      </c>
      <c r="K524" s="52"/>
    </row>
    <row r="525" spans="1:11" ht="26" x14ac:dyDescent="0.35">
      <c r="A525" s="14" t="s">
        <v>24</v>
      </c>
      <c r="B525" s="21">
        <f t="shared" ref="B525:J525" si="524">B528</f>
        <v>0</v>
      </c>
      <c r="C525" s="21">
        <f t="shared" ref="C525:E525" si="525">C528</f>
        <v>0</v>
      </c>
      <c r="D525" s="21">
        <f t="shared" si="525"/>
        <v>0</v>
      </c>
      <c r="E525" s="21">
        <f t="shared" si="525"/>
        <v>0</v>
      </c>
      <c r="F525" s="21">
        <f t="shared" si="524"/>
        <v>0</v>
      </c>
      <c r="G525" s="22">
        <f t="shared" si="524"/>
        <v>5000000</v>
      </c>
      <c r="H525" s="22">
        <f t="shared" si="524"/>
        <v>5000000</v>
      </c>
      <c r="I525" s="22">
        <f t="shared" si="524"/>
        <v>5000000</v>
      </c>
      <c r="J525" s="22">
        <f t="shared" si="524"/>
        <v>0</v>
      </c>
      <c r="K525" s="52"/>
    </row>
    <row r="526" spans="1:11" x14ac:dyDescent="0.35">
      <c r="A526" s="14" t="s">
        <v>18</v>
      </c>
      <c r="B526" s="22">
        <f t="shared" ref="B526:J526" si="526">B527+B528</f>
        <v>434935</v>
      </c>
      <c r="C526" s="22">
        <f t="shared" ref="C526:E526" si="527">C527+C528</f>
        <v>434935</v>
      </c>
      <c r="D526" s="22">
        <f t="shared" si="527"/>
        <v>434935</v>
      </c>
      <c r="E526" s="22">
        <f t="shared" si="527"/>
        <v>0</v>
      </c>
      <c r="F526" s="22">
        <f t="shared" si="526"/>
        <v>4277405</v>
      </c>
      <c r="G526" s="22">
        <f t="shared" si="526"/>
        <v>8774287</v>
      </c>
      <c r="H526" s="22">
        <f t="shared" si="526"/>
        <v>7895189</v>
      </c>
      <c r="I526" s="22">
        <f t="shared" si="526"/>
        <v>8056651</v>
      </c>
      <c r="J526" s="22">
        <f t="shared" si="526"/>
        <v>3218113</v>
      </c>
      <c r="K526" s="52"/>
    </row>
    <row r="527" spans="1:11" x14ac:dyDescent="0.35">
      <c r="A527" s="14" t="s">
        <v>16</v>
      </c>
      <c r="B527" s="22">
        <v>434935</v>
      </c>
      <c r="C527" s="22">
        <v>434935</v>
      </c>
      <c r="D527" s="22">
        <v>434935</v>
      </c>
      <c r="E527" s="22">
        <v>0</v>
      </c>
      <c r="F527" s="22">
        <v>4277405</v>
      </c>
      <c r="G527" s="22">
        <v>3774287</v>
      </c>
      <c r="H527" s="22">
        <v>2895189</v>
      </c>
      <c r="I527" s="22">
        <v>3056651</v>
      </c>
      <c r="J527" s="22">
        <v>3218113</v>
      </c>
      <c r="K527" s="52"/>
    </row>
    <row r="528" spans="1:11" ht="26" x14ac:dyDescent="0.35">
      <c r="A528" s="14" t="s">
        <v>24</v>
      </c>
      <c r="B528" s="21">
        <v>0</v>
      </c>
      <c r="C528" s="21">
        <v>0</v>
      </c>
      <c r="D528" s="21">
        <v>0</v>
      </c>
      <c r="E528" s="21">
        <v>0</v>
      </c>
      <c r="F528" s="21">
        <v>0</v>
      </c>
      <c r="G528" s="22">
        <v>5000000</v>
      </c>
      <c r="H528" s="22">
        <v>5000000</v>
      </c>
      <c r="I528" s="22">
        <v>5000000</v>
      </c>
      <c r="J528" s="21">
        <v>0</v>
      </c>
      <c r="K528" s="53"/>
    </row>
    <row r="529" spans="1:11" ht="14.5" customHeight="1" x14ac:dyDescent="0.35">
      <c r="A529" s="35" t="s">
        <v>67</v>
      </c>
      <c r="B529" s="35"/>
      <c r="C529" s="35"/>
      <c r="D529" s="35"/>
      <c r="E529" s="35"/>
      <c r="F529" s="35"/>
      <c r="G529" s="35"/>
      <c r="H529" s="35"/>
      <c r="I529" s="35"/>
      <c r="J529" s="35"/>
      <c r="K529" s="42" t="s">
        <v>68</v>
      </c>
    </row>
    <row r="530" spans="1:11" x14ac:dyDescent="0.35">
      <c r="A530" s="12" t="s">
        <v>4</v>
      </c>
      <c r="B530" s="16">
        <f t="shared" ref="B530:J530" si="528">B534</f>
        <v>72725</v>
      </c>
      <c r="C530" s="16">
        <f t="shared" si="528"/>
        <v>14200</v>
      </c>
      <c r="D530" s="16">
        <f t="shared" ref="D530:E530" si="529">D534</f>
        <v>14200</v>
      </c>
      <c r="E530" s="16">
        <f t="shared" si="529"/>
        <v>0</v>
      </c>
      <c r="F530" s="16">
        <f t="shared" si="528"/>
        <v>151937</v>
      </c>
      <c r="G530" s="16">
        <f t="shared" si="528"/>
        <v>151937</v>
      </c>
      <c r="H530" s="16">
        <f t="shared" si="528"/>
        <v>151937</v>
      </c>
      <c r="I530" s="16">
        <f t="shared" si="528"/>
        <v>151937</v>
      </c>
      <c r="J530" s="16">
        <f t="shared" si="528"/>
        <v>151937</v>
      </c>
      <c r="K530" s="52"/>
    </row>
    <row r="531" spans="1:11" x14ac:dyDescent="0.35">
      <c r="A531" s="14" t="s">
        <v>5</v>
      </c>
      <c r="B531" s="15"/>
      <c r="C531" s="15"/>
      <c r="D531" s="15"/>
      <c r="E531" s="15"/>
      <c r="F531" s="15"/>
      <c r="G531" s="15"/>
      <c r="H531" s="15"/>
      <c r="I531" s="15"/>
      <c r="J531" s="15"/>
      <c r="K531" s="52"/>
    </row>
    <row r="532" spans="1:11" x14ac:dyDescent="0.35">
      <c r="A532" s="14" t="s">
        <v>7</v>
      </c>
      <c r="B532" s="15"/>
      <c r="C532" s="15"/>
      <c r="D532" s="15"/>
      <c r="E532" s="15"/>
      <c r="F532" s="15"/>
      <c r="G532" s="15"/>
      <c r="H532" s="15"/>
      <c r="I532" s="15"/>
      <c r="J532" s="15"/>
      <c r="K532" s="52"/>
    </row>
    <row r="533" spans="1:11" x14ac:dyDescent="0.35">
      <c r="A533" s="14" t="s">
        <v>8</v>
      </c>
      <c r="B533" s="15"/>
      <c r="C533" s="15"/>
      <c r="D533" s="15"/>
      <c r="E533" s="15"/>
      <c r="F533" s="15"/>
      <c r="G533" s="15"/>
      <c r="H533" s="15"/>
      <c r="I533" s="15"/>
      <c r="J533" s="15"/>
      <c r="K533" s="52"/>
    </row>
    <row r="534" spans="1:11" x14ac:dyDescent="0.35">
      <c r="A534" s="12" t="s">
        <v>9</v>
      </c>
      <c r="B534" s="16">
        <f t="shared" ref="B534:J534" si="530">B536+B537</f>
        <v>72725</v>
      </c>
      <c r="C534" s="16">
        <f t="shared" si="530"/>
        <v>14200</v>
      </c>
      <c r="D534" s="16">
        <f t="shared" ref="D534:E534" si="531">D536+D537</f>
        <v>14200</v>
      </c>
      <c r="E534" s="16">
        <f t="shared" si="531"/>
        <v>0</v>
      </c>
      <c r="F534" s="16">
        <f t="shared" si="530"/>
        <v>151937</v>
      </c>
      <c r="G534" s="16">
        <f t="shared" si="530"/>
        <v>151937</v>
      </c>
      <c r="H534" s="16">
        <f t="shared" si="530"/>
        <v>151937</v>
      </c>
      <c r="I534" s="16">
        <f t="shared" si="530"/>
        <v>151937</v>
      </c>
      <c r="J534" s="16">
        <f t="shared" si="530"/>
        <v>151937</v>
      </c>
      <c r="K534" s="52"/>
    </row>
    <row r="535" spans="1:11" x14ac:dyDescent="0.35">
      <c r="A535" s="14" t="s">
        <v>10</v>
      </c>
      <c r="B535" s="15"/>
      <c r="C535" s="15"/>
      <c r="D535" s="15"/>
      <c r="E535" s="15"/>
      <c r="F535" s="15"/>
      <c r="G535" s="15"/>
      <c r="H535" s="15"/>
      <c r="I535" s="15"/>
      <c r="J535" s="15"/>
      <c r="K535" s="52"/>
    </row>
    <row r="536" spans="1:11" x14ac:dyDescent="0.35">
      <c r="A536" s="14" t="s">
        <v>11</v>
      </c>
      <c r="B536" s="16">
        <f t="shared" ref="B536:J536" si="532">B541</f>
        <v>72725</v>
      </c>
      <c r="C536" s="16">
        <f t="shared" si="532"/>
        <v>14200</v>
      </c>
      <c r="D536" s="16">
        <f t="shared" ref="D536:E536" si="533">D541</f>
        <v>14200</v>
      </c>
      <c r="E536" s="16">
        <f t="shared" si="533"/>
        <v>0</v>
      </c>
      <c r="F536" s="16">
        <f t="shared" si="532"/>
        <v>151937</v>
      </c>
      <c r="G536" s="16">
        <f t="shared" si="532"/>
        <v>151937</v>
      </c>
      <c r="H536" s="16">
        <f t="shared" si="532"/>
        <v>151937</v>
      </c>
      <c r="I536" s="16">
        <f t="shared" si="532"/>
        <v>151937</v>
      </c>
      <c r="J536" s="16">
        <f t="shared" si="532"/>
        <v>151937</v>
      </c>
      <c r="K536" s="52"/>
    </row>
    <row r="537" spans="1:11" ht="26" x14ac:dyDescent="0.35">
      <c r="A537" s="14" t="s">
        <v>22</v>
      </c>
      <c r="B537" s="15">
        <f t="shared" ref="B537:J537" si="534">B542</f>
        <v>0</v>
      </c>
      <c r="C537" s="15">
        <f t="shared" si="534"/>
        <v>0</v>
      </c>
      <c r="D537" s="15">
        <f t="shared" ref="D537:E537" si="535">D542</f>
        <v>0</v>
      </c>
      <c r="E537" s="15">
        <f t="shared" si="535"/>
        <v>0</v>
      </c>
      <c r="F537" s="15">
        <f t="shared" si="534"/>
        <v>0</v>
      </c>
      <c r="G537" s="15">
        <f t="shared" si="534"/>
        <v>0</v>
      </c>
      <c r="H537" s="15">
        <f t="shared" si="534"/>
        <v>0</v>
      </c>
      <c r="I537" s="15">
        <f t="shared" si="534"/>
        <v>0</v>
      </c>
      <c r="J537" s="15">
        <f t="shared" si="534"/>
        <v>0</v>
      </c>
      <c r="K537" s="52"/>
    </row>
    <row r="538" spans="1:11" x14ac:dyDescent="0.35">
      <c r="A538" s="12" t="s">
        <v>13</v>
      </c>
      <c r="B538" s="15"/>
      <c r="C538" s="15"/>
      <c r="D538" s="15"/>
      <c r="E538" s="15"/>
      <c r="F538" s="15"/>
      <c r="G538" s="15"/>
      <c r="H538" s="15"/>
      <c r="I538" s="15"/>
      <c r="J538" s="15"/>
      <c r="K538" s="52"/>
    </row>
    <row r="539" spans="1:11" x14ac:dyDescent="0.35">
      <c r="A539" s="14" t="s">
        <v>14</v>
      </c>
      <c r="B539" s="15"/>
      <c r="C539" s="15"/>
      <c r="D539" s="15"/>
      <c r="E539" s="15"/>
      <c r="F539" s="15"/>
      <c r="G539" s="15"/>
      <c r="H539" s="15"/>
      <c r="I539" s="15"/>
      <c r="J539" s="15"/>
      <c r="K539" s="52"/>
    </row>
    <row r="540" spans="1:11" x14ac:dyDescent="0.35">
      <c r="A540" s="14" t="s">
        <v>15</v>
      </c>
      <c r="B540" s="16">
        <f t="shared" ref="B540:J540" si="536">B541+B542</f>
        <v>72725</v>
      </c>
      <c r="C540" s="16">
        <f t="shared" si="536"/>
        <v>14200</v>
      </c>
      <c r="D540" s="16">
        <f t="shared" ref="D540:E540" si="537">D541+D542</f>
        <v>14200</v>
      </c>
      <c r="E540" s="16">
        <f t="shared" si="537"/>
        <v>0</v>
      </c>
      <c r="F540" s="16">
        <f t="shared" si="536"/>
        <v>151937</v>
      </c>
      <c r="G540" s="16">
        <f t="shared" si="536"/>
        <v>151937</v>
      </c>
      <c r="H540" s="16">
        <f t="shared" si="536"/>
        <v>151937</v>
      </c>
      <c r="I540" s="16">
        <f t="shared" si="536"/>
        <v>151937</v>
      </c>
      <c r="J540" s="16">
        <f t="shared" si="536"/>
        <v>151937</v>
      </c>
      <c r="K540" s="52"/>
    </row>
    <row r="541" spans="1:11" x14ac:dyDescent="0.35">
      <c r="A541" s="14" t="s">
        <v>16</v>
      </c>
      <c r="B541" s="16">
        <f t="shared" ref="B541:J541" si="538">B544</f>
        <v>72725</v>
      </c>
      <c r="C541" s="16">
        <f t="shared" si="538"/>
        <v>14200</v>
      </c>
      <c r="D541" s="16">
        <f t="shared" ref="D541:E541" si="539">D544</f>
        <v>14200</v>
      </c>
      <c r="E541" s="16">
        <f t="shared" si="539"/>
        <v>0</v>
      </c>
      <c r="F541" s="16">
        <f t="shared" si="538"/>
        <v>151937</v>
      </c>
      <c r="G541" s="16">
        <f t="shared" si="538"/>
        <v>151937</v>
      </c>
      <c r="H541" s="16">
        <f t="shared" si="538"/>
        <v>151937</v>
      </c>
      <c r="I541" s="16">
        <f t="shared" si="538"/>
        <v>151937</v>
      </c>
      <c r="J541" s="16">
        <f t="shared" si="538"/>
        <v>151937</v>
      </c>
      <c r="K541" s="52"/>
    </row>
    <row r="542" spans="1:11" ht="26" x14ac:dyDescent="0.35">
      <c r="A542" s="14" t="s">
        <v>24</v>
      </c>
      <c r="B542" s="15">
        <f t="shared" ref="B542:J542" si="540">B545</f>
        <v>0</v>
      </c>
      <c r="C542" s="15">
        <f t="shared" si="540"/>
        <v>0</v>
      </c>
      <c r="D542" s="15">
        <f t="shared" ref="D542:E542" si="541">D545</f>
        <v>0</v>
      </c>
      <c r="E542" s="15">
        <f t="shared" si="541"/>
        <v>0</v>
      </c>
      <c r="F542" s="15">
        <f t="shared" si="540"/>
        <v>0</v>
      </c>
      <c r="G542" s="15">
        <f t="shared" si="540"/>
        <v>0</v>
      </c>
      <c r="H542" s="15">
        <f t="shared" si="540"/>
        <v>0</v>
      </c>
      <c r="I542" s="15">
        <f t="shared" si="540"/>
        <v>0</v>
      </c>
      <c r="J542" s="15">
        <f t="shared" si="540"/>
        <v>0</v>
      </c>
      <c r="K542" s="52"/>
    </row>
    <row r="543" spans="1:11" x14ac:dyDescent="0.35">
      <c r="A543" s="14" t="s">
        <v>18</v>
      </c>
      <c r="B543" s="16">
        <f t="shared" ref="B543:J543" si="542">B544+B545</f>
        <v>72725</v>
      </c>
      <c r="C543" s="16">
        <f t="shared" si="542"/>
        <v>14200</v>
      </c>
      <c r="D543" s="16">
        <f t="shared" ref="D543:E543" si="543">D544+D545</f>
        <v>14200</v>
      </c>
      <c r="E543" s="16">
        <f t="shared" si="543"/>
        <v>0</v>
      </c>
      <c r="F543" s="16">
        <f t="shared" si="542"/>
        <v>151937</v>
      </c>
      <c r="G543" s="16">
        <f t="shared" si="542"/>
        <v>151937</v>
      </c>
      <c r="H543" s="16">
        <f t="shared" si="542"/>
        <v>151937</v>
      </c>
      <c r="I543" s="16">
        <f t="shared" si="542"/>
        <v>151937</v>
      </c>
      <c r="J543" s="16">
        <f t="shared" si="542"/>
        <v>151937</v>
      </c>
      <c r="K543" s="52"/>
    </row>
    <row r="544" spans="1:11" x14ac:dyDescent="0.35">
      <c r="A544" s="14" t="s">
        <v>16</v>
      </c>
      <c r="B544" s="16">
        <v>72725</v>
      </c>
      <c r="C544" s="16">
        <v>14200</v>
      </c>
      <c r="D544" s="16">
        <v>14200</v>
      </c>
      <c r="E544" s="16">
        <v>0</v>
      </c>
      <c r="F544" s="16">
        <v>151937</v>
      </c>
      <c r="G544" s="16">
        <v>151937</v>
      </c>
      <c r="H544" s="16">
        <v>151937</v>
      </c>
      <c r="I544" s="16">
        <v>151937</v>
      </c>
      <c r="J544" s="16">
        <v>151937</v>
      </c>
      <c r="K544" s="52"/>
    </row>
    <row r="545" spans="1:11" ht="26" x14ac:dyDescent="0.35">
      <c r="A545" s="14" t="s">
        <v>24</v>
      </c>
      <c r="B545" s="15">
        <v>0</v>
      </c>
      <c r="C545" s="15">
        <v>0</v>
      </c>
      <c r="D545" s="15">
        <v>0</v>
      </c>
      <c r="E545" s="15">
        <v>0</v>
      </c>
      <c r="F545" s="15">
        <v>0</v>
      </c>
      <c r="G545" s="15">
        <v>0</v>
      </c>
      <c r="H545" s="15">
        <v>0</v>
      </c>
      <c r="I545" s="15">
        <v>0</v>
      </c>
      <c r="J545" s="15">
        <v>0</v>
      </c>
      <c r="K545" s="53"/>
    </row>
    <row r="546" spans="1:11" ht="14.5" customHeight="1" x14ac:dyDescent="0.35">
      <c r="A546" s="57" t="s">
        <v>69</v>
      </c>
      <c r="B546" s="57"/>
      <c r="C546" s="57"/>
      <c r="D546" s="57"/>
      <c r="E546" s="57"/>
      <c r="F546" s="57"/>
      <c r="G546" s="57"/>
      <c r="H546" s="57"/>
      <c r="I546" s="57"/>
      <c r="J546" s="57"/>
      <c r="K546" s="58" t="s">
        <v>70</v>
      </c>
    </row>
    <row r="547" spans="1:11" x14ac:dyDescent="0.35">
      <c r="A547" s="12" t="s">
        <v>4</v>
      </c>
      <c r="B547" s="16">
        <f t="shared" ref="B547:J547" si="544">B551</f>
        <v>245000</v>
      </c>
      <c r="C547" s="16">
        <f t="shared" si="544"/>
        <v>45000</v>
      </c>
      <c r="D547" s="16">
        <f t="shared" ref="D547:E547" si="545">D551</f>
        <v>45000</v>
      </c>
      <c r="E547" s="16">
        <f t="shared" si="545"/>
        <v>0</v>
      </c>
      <c r="F547" s="16">
        <f t="shared" si="544"/>
        <v>400000</v>
      </c>
      <c r="G547" s="16">
        <f t="shared" si="544"/>
        <v>400000</v>
      </c>
      <c r="H547" s="16">
        <f t="shared" si="544"/>
        <v>400000</v>
      </c>
      <c r="I547" s="16">
        <f t="shared" si="544"/>
        <v>400000</v>
      </c>
      <c r="J547" s="16">
        <f t="shared" si="544"/>
        <v>400000</v>
      </c>
      <c r="K547" s="58"/>
    </row>
    <row r="548" spans="1:11" x14ac:dyDescent="0.35">
      <c r="A548" s="14" t="s">
        <v>5</v>
      </c>
      <c r="B548" s="15"/>
      <c r="C548" s="15"/>
      <c r="D548" s="15"/>
      <c r="E548" s="15"/>
      <c r="F548" s="15"/>
      <c r="G548" s="15"/>
      <c r="H548" s="15"/>
      <c r="I548" s="15"/>
      <c r="J548" s="15"/>
      <c r="K548" s="58"/>
    </row>
    <row r="549" spans="1:11" x14ac:dyDescent="0.35">
      <c r="A549" s="14" t="s">
        <v>7</v>
      </c>
      <c r="B549" s="15"/>
      <c r="C549" s="15"/>
      <c r="D549" s="15"/>
      <c r="E549" s="15"/>
      <c r="F549" s="15"/>
      <c r="G549" s="15"/>
      <c r="H549" s="15"/>
      <c r="I549" s="15"/>
      <c r="J549" s="15"/>
      <c r="K549" s="58"/>
    </row>
    <row r="550" spans="1:11" x14ac:dyDescent="0.35">
      <c r="A550" s="14" t="s">
        <v>8</v>
      </c>
      <c r="B550" s="15"/>
      <c r="C550" s="15"/>
      <c r="D550" s="15"/>
      <c r="E550" s="15"/>
      <c r="F550" s="15"/>
      <c r="G550" s="15"/>
      <c r="H550" s="15"/>
      <c r="I550" s="15"/>
      <c r="J550" s="15"/>
      <c r="K550" s="58"/>
    </row>
    <row r="551" spans="1:11" x14ac:dyDescent="0.35">
      <c r="A551" s="12" t="s">
        <v>9</v>
      </c>
      <c r="B551" s="16">
        <f t="shared" ref="B551:J551" si="546">B553+B554</f>
        <v>245000</v>
      </c>
      <c r="C551" s="16">
        <f t="shared" si="546"/>
        <v>45000</v>
      </c>
      <c r="D551" s="16">
        <f t="shared" ref="D551:E551" si="547">D553+D554</f>
        <v>45000</v>
      </c>
      <c r="E551" s="16">
        <f t="shared" si="547"/>
        <v>0</v>
      </c>
      <c r="F551" s="16">
        <f t="shared" si="546"/>
        <v>400000</v>
      </c>
      <c r="G551" s="16">
        <f t="shared" si="546"/>
        <v>400000</v>
      </c>
      <c r="H551" s="16">
        <f t="shared" si="546"/>
        <v>400000</v>
      </c>
      <c r="I551" s="16">
        <f t="shared" si="546"/>
        <v>400000</v>
      </c>
      <c r="J551" s="16">
        <f t="shared" si="546"/>
        <v>400000</v>
      </c>
      <c r="K551" s="58"/>
    </row>
    <row r="552" spans="1:11" x14ac:dyDescent="0.35">
      <c r="A552" s="14" t="s">
        <v>10</v>
      </c>
      <c r="B552" s="15"/>
      <c r="C552" s="15"/>
      <c r="D552" s="15"/>
      <c r="E552" s="15"/>
      <c r="F552" s="15"/>
      <c r="G552" s="15"/>
      <c r="H552" s="15"/>
      <c r="I552" s="15"/>
      <c r="J552" s="15"/>
      <c r="K552" s="58"/>
    </row>
    <row r="553" spans="1:11" x14ac:dyDescent="0.35">
      <c r="A553" s="14" t="s">
        <v>11</v>
      </c>
      <c r="B553" s="16">
        <f t="shared" ref="B553:J553" si="548">B557</f>
        <v>245000</v>
      </c>
      <c r="C553" s="16">
        <f t="shared" si="548"/>
        <v>45000</v>
      </c>
      <c r="D553" s="16">
        <f t="shared" ref="D553:E553" si="549">D557</f>
        <v>45000</v>
      </c>
      <c r="E553" s="16">
        <f t="shared" si="549"/>
        <v>0</v>
      </c>
      <c r="F553" s="16">
        <f t="shared" si="548"/>
        <v>400000</v>
      </c>
      <c r="G553" s="16">
        <f t="shared" si="548"/>
        <v>400000</v>
      </c>
      <c r="H553" s="16">
        <f t="shared" si="548"/>
        <v>400000</v>
      </c>
      <c r="I553" s="16">
        <f t="shared" si="548"/>
        <v>400000</v>
      </c>
      <c r="J553" s="16">
        <f t="shared" si="548"/>
        <v>400000</v>
      </c>
      <c r="K553" s="58"/>
    </row>
    <row r="554" spans="1:11" ht="26" x14ac:dyDescent="0.35">
      <c r="A554" s="14" t="s">
        <v>22</v>
      </c>
      <c r="B554" s="15">
        <f t="shared" ref="B554:J554" si="550">B559</f>
        <v>0</v>
      </c>
      <c r="C554" s="15">
        <f t="shared" si="550"/>
        <v>0</v>
      </c>
      <c r="D554" s="15">
        <f t="shared" ref="D554:E554" si="551">D559</f>
        <v>0</v>
      </c>
      <c r="E554" s="15">
        <f t="shared" si="551"/>
        <v>0</v>
      </c>
      <c r="F554" s="15">
        <f t="shared" si="550"/>
        <v>0</v>
      </c>
      <c r="G554" s="15">
        <f t="shared" si="550"/>
        <v>0</v>
      </c>
      <c r="H554" s="15">
        <f t="shared" si="550"/>
        <v>0</v>
      </c>
      <c r="I554" s="15">
        <f t="shared" si="550"/>
        <v>0</v>
      </c>
      <c r="J554" s="15">
        <f t="shared" si="550"/>
        <v>0</v>
      </c>
      <c r="K554" s="58"/>
    </row>
    <row r="555" spans="1:11" x14ac:dyDescent="0.35">
      <c r="A555" s="12" t="s">
        <v>13</v>
      </c>
      <c r="B555" s="15"/>
      <c r="C555" s="15"/>
      <c r="D555" s="15"/>
      <c r="E555" s="15"/>
      <c r="F555" s="15"/>
      <c r="G555" s="15"/>
      <c r="H555" s="15"/>
      <c r="I555" s="15"/>
      <c r="J555" s="15"/>
      <c r="K555" s="58"/>
    </row>
    <row r="556" spans="1:11" x14ac:dyDescent="0.35">
      <c r="A556" s="14" t="s">
        <v>14</v>
      </c>
      <c r="B556" s="15"/>
      <c r="C556" s="15"/>
      <c r="D556" s="15"/>
      <c r="E556" s="15"/>
      <c r="F556" s="15"/>
      <c r="G556" s="15"/>
      <c r="H556" s="15"/>
      <c r="I556" s="15"/>
      <c r="J556" s="15"/>
      <c r="K556" s="58"/>
    </row>
    <row r="557" spans="1:11" x14ac:dyDescent="0.35">
      <c r="A557" s="14" t="s">
        <v>15</v>
      </c>
      <c r="B557" s="16">
        <f t="shared" ref="B557:J557" si="552">B558+B559</f>
        <v>245000</v>
      </c>
      <c r="C557" s="16">
        <f t="shared" si="552"/>
        <v>45000</v>
      </c>
      <c r="D557" s="16">
        <f t="shared" ref="D557:E557" si="553">D558+D559</f>
        <v>45000</v>
      </c>
      <c r="E557" s="16">
        <f t="shared" si="553"/>
        <v>0</v>
      </c>
      <c r="F557" s="16">
        <f t="shared" si="552"/>
        <v>400000</v>
      </c>
      <c r="G557" s="16">
        <f t="shared" si="552"/>
        <v>400000</v>
      </c>
      <c r="H557" s="16">
        <f t="shared" si="552"/>
        <v>400000</v>
      </c>
      <c r="I557" s="16">
        <f t="shared" si="552"/>
        <v>400000</v>
      </c>
      <c r="J557" s="16">
        <f t="shared" si="552"/>
        <v>400000</v>
      </c>
      <c r="K557" s="58"/>
    </row>
    <row r="558" spans="1:11" x14ac:dyDescent="0.35">
      <c r="A558" s="14" t="s">
        <v>16</v>
      </c>
      <c r="B558" s="16">
        <f t="shared" ref="B558:J558" si="554">B561</f>
        <v>245000</v>
      </c>
      <c r="C558" s="16">
        <f t="shared" si="554"/>
        <v>45000</v>
      </c>
      <c r="D558" s="16">
        <f t="shared" ref="D558:E558" si="555">D561</f>
        <v>45000</v>
      </c>
      <c r="E558" s="16">
        <f t="shared" si="555"/>
        <v>0</v>
      </c>
      <c r="F558" s="16">
        <f t="shared" si="554"/>
        <v>400000</v>
      </c>
      <c r="G558" s="16">
        <f t="shared" si="554"/>
        <v>400000</v>
      </c>
      <c r="H558" s="16">
        <f t="shared" si="554"/>
        <v>400000</v>
      </c>
      <c r="I558" s="16">
        <f t="shared" si="554"/>
        <v>400000</v>
      </c>
      <c r="J558" s="16">
        <f t="shared" si="554"/>
        <v>400000</v>
      </c>
      <c r="K558" s="58"/>
    </row>
    <row r="559" spans="1:11" ht="26" x14ac:dyDescent="0.35">
      <c r="A559" s="14" t="s">
        <v>24</v>
      </c>
      <c r="B559" s="15">
        <f t="shared" ref="B559:J559" si="556">B562</f>
        <v>0</v>
      </c>
      <c r="C559" s="15">
        <f t="shared" si="556"/>
        <v>0</v>
      </c>
      <c r="D559" s="15">
        <f t="shared" ref="D559:E559" si="557">D562</f>
        <v>0</v>
      </c>
      <c r="E559" s="15">
        <f t="shared" si="557"/>
        <v>0</v>
      </c>
      <c r="F559" s="15">
        <f t="shared" si="556"/>
        <v>0</v>
      </c>
      <c r="G559" s="15">
        <f t="shared" si="556"/>
        <v>0</v>
      </c>
      <c r="H559" s="15">
        <f t="shared" si="556"/>
        <v>0</v>
      </c>
      <c r="I559" s="15">
        <f t="shared" si="556"/>
        <v>0</v>
      </c>
      <c r="J559" s="15">
        <f t="shared" si="556"/>
        <v>0</v>
      </c>
      <c r="K559" s="58"/>
    </row>
    <row r="560" spans="1:11" x14ac:dyDescent="0.35">
      <c r="A560" s="14" t="s">
        <v>18</v>
      </c>
      <c r="B560" s="16">
        <f t="shared" ref="B560:J560" si="558">B561+B562</f>
        <v>245000</v>
      </c>
      <c r="C560" s="16">
        <f t="shared" si="558"/>
        <v>45000</v>
      </c>
      <c r="D560" s="16">
        <f t="shared" ref="D560:E560" si="559">D561+D562</f>
        <v>45000</v>
      </c>
      <c r="E560" s="16">
        <f t="shared" si="559"/>
        <v>0</v>
      </c>
      <c r="F560" s="16">
        <f t="shared" si="558"/>
        <v>400000</v>
      </c>
      <c r="G560" s="16">
        <f t="shared" si="558"/>
        <v>400000</v>
      </c>
      <c r="H560" s="16">
        <f t="shared" si="558"/>
        <v>400000</v>
      </c>
      <c r="I560" s="16">
        <f t="shared" si="558"/>
        <v>400000</v>
      </c>
      <c r="J560" s="16">
        <f t="shared" si="558"/>
        <v>400000</v>
      </c>
      <c r="K560" s="58"/>
    </row>
    <row r="561" spans="1:11" x14ac:dyDescent="0.35">
      <c r="A561" s="14" t="s">
        <v>16</v>
      </c>
      <c r="B561" s="16">
        <v>245000</v>
      </c>
      <c r="C561" s="16">
        <v>45000</v>
      </c>
      <c r="D561" s="16">
        <v>45000</v>
      </c>
      <c r="E561" s="16">
        <v>0</v>
      </c>
      <c r="F561" s="27">
        <v>400000</v>
      </c>
      <c r="G561" s="27">
        <v>400000</v>
      </c>
      <c r="H561" s="27">
        <v>400000</v>
      </c>
      <c r="I561" s="27">
        <v>400000</v>
      </c>
      <c r="J561" s="27">
        <v>400000</v>
      </c>
      <c r="K561" s="58"/>
    </row>
    <row r="562" spans="1:11" ht="26" x14ac:dyDescent="0.35">
      <c r="A562" s="14" t="s">
        <v>24</v>
      </c>
      <c r="B562" s="19">
        <v>0</v>
      </c>
      <c r="C562" s="19">
        <v>0</v>
      </c>
      <c r="D562" s="19">
        <v>0</v>
      </c>
      <c r="E562" s="19">
        <v>0</v>
      </c>
      <c r="F562" s="19">
        <v>0</v>
      </c>
      <c r="G562" s="19">
        <v>0</v>
      </c>
      <c r="H562" s="19">
        <v>0</v>
      </c>
      <c r="I562" s="19">
        <v>0</v>
      </c>
      <c r="J562" s="19">
        <v>0</v>
      </c>
      <c r="K562" s="58"/>
    </row>
    <row r="564" spans="1:11" x14ac:dyDescent="0.35">
      <c r="A564" s="25" t="s">
        <v>71</v>
      </c>
    </row>
    <row r="565" spans="1:11" x14ac:dyDescent="0.35">
      <c r="A565" s="24"/>
    </row>
    <row r="566" spans="1:11" x14ac:dyDescent="0.35">
      <c r="A566" s="26" t="s">
        <v>72</v>
      </c>
    </row>
    <row r="568" spans="1:11" x14ac:dyDescent="0.35">
      <c r="A568" s="30"/>
    </row>
  </sheetData>
  <mergeCells count="68">
    <mergeCell ref="A512:J512"/>
    <mergeCell ref="A529:J529"/>
    <mergeCell ref="A546:J546"/>
    <mergeCell ref="K512:K528"/>
    <mergeCell ref="K529:K545"/>
    <mergeCell ref="K546:K562"/>
    <mergeCell ref="A308:K308"/>
    <mergeCell ref="A121:J121"/>
    <mergeCell ref="A138:J138"/>
    <mergeCell ref="A172:J172"/>
    <mergeCell ref="A189:J189"/>
    <mergeCell ref="A206:J206"/>
    <mergeCell ref="K427:K443"/>
    <mergeCell ref="K444:K460"/>
    <mergeCell ref="K342:K358"/>
    <mergeCell ref="K359:K375"/>
    <mergeCell ref="K376:K392"/>
    <mergeCell ref="K393:K409"/>
    <mergeCell ref="K410:K426"/>
    <mergeCell ref="K462:K477"/>
    <mergeCell ref="K478:K494"/>
    <mergeCell ref="K495:K511"/>
    <mergeCell ref="A461:K461"/>
    <mergeCell ref="A478:J478"/>
    <mergeCell ref="A495:J495"/>
    <mergeCell ref="A325:J325"/>
    <mergeCell ref="K172:K188"/>
    <mergeCell ref="K189:K205"/>
    <mergeCell ref="K206:K222"/>
    <mergeCell ref="K224:K239"/>
    <mergeCell ref="K240:K256"/>
    <mergeCell ref="A223:K223"/>
    <mergeCell ref="A291:J291"/>
    <mergeCell ref="A240:J240"/>
    <mergeCell ref="A257:J257"/>
    <mergeCell ref="A274:J274"/>
    <mergeCell ref="K257:K273"/>
    <mergeCell ref="K274:K290"/>
    <mergeCell ref="K291:K307"/>
    <mergeCell ref="K309:K324"/>
    <mergeCell ref="K325:K341"/>
    <mergeCell ref="K87:K103"/>
    <mergeCell ref="K104:K120"/>
    <mergeCell ref="K121:K137"/>
    <mergeCell ref="K138:K154"/>
    <mergeCell ref="K156:K171"/>
    <mergeCell ref="A155:K155"/>
    <mergeCell ref="A87:J87"/>
    <mergeCell ref="A104:J104"/>
    <mergeCell ref="K2:K18"/>
    <mergeCell ref="K20:K35"/>
    <mergeCell ref="K36:K52"/>
    <mergeCell ref="K53:K69"/>
    <mergeCell ref="K70:K86"/>
    <mergeCell ref="A19:K19"/>
    <mergeCell ref="A1:A2"/>
    <mergeCell ref="B1:D1"/>
    <mergeCell ref="A36:J36"/>
    <mergeCell ref="A53:J53"/>
    <mergeCell ref="A70:J70"/>
    <mergeCell ref="E1:J1"/>
    <mergeCell ref="A427:J427"/>
    <mergeCell ref="A444:J444"/>
    <mergeCell ref="A342:J342"/>
    <mergeCell ref="A359:J359"/>
    <mergeCell ref="A376:J376"/>
    <mergeCell ref="A393:J393"/>
    <mergeCell ref="A410:J410"/>
  </mergeCells>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24F1A3D2CAFB6438C4590F2AD8ECC8D" ma:contentTypeVersion="2" ma:contentTypeDescription="Izveidot jaunu dokumentu." ma:contentTypeScope="" ma:versionID="cc5b643187fa36ac198147431bcab4e3">
  <xsd:schema xmlns:xsd="http://www.w3.org/2001/XMLSchema" xmlns:xs="http://www.w3.org/2001/XMLSchema" xmlns:p="http://schemas.microsoft.com/office/2006/metadata/properties" xmlns:ns2="a8c6c80d-9032-45f2-a1bd-d87858fe9267" targetNamespace="http://schemas.microsoft.com/office/2006/metadata/properties" ma:root="true" ma:fieldsID="4d2c5efa72185368bf7f7c698cd9f5a8" ns2:_="">
    <xsd:import namespace="a8c6c80d-9032-45f2-a1bd-d87858fe926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c80d-9032-45f2-a1bd-d87858fe92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75F47-6F7F-422F-96BE-C049DC79A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c80d-9032-45f2-a1bd-d87858fe9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A4F1C4-5F57-476E-B62F-EE8F29BFA68C}">
  <ds:schemaRefs>
    <ds:schemaRef ds:uri="http://schemas.microsoft.com/sharepoint/v3/contenttype/forms"/>
  </ds:schemaRefs>
</ds:datastoreItem>
</file>

<file path=customXml/itemProps3.xml><?xml version="1.0" encoding="utf-8"?>
<ds:datastoreItem xmlns:ds="http://schemas.openxmlformats.org/officeDocument/2006/customXml" ds:itemID="{E8AAF421-6EE1-44B8-BFAE-BF66AFF9AE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Pamatnostādņu finansējums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Baiba Mūrniece</cp:lastModifiedBy>
  <cp:revision/>
  <dcterms:created xsi:type="dcterms:W3CDTF">2015-06-05T18:17:20Z</dcterms:created>
  <dcterms:modified xsi:type="dcterms:W3CDTF">2022-03-02T07:30:57Z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0x010100B24F1A3D2CAFB6438C4590F2AD8ECC8D</vt:lpwstr>
  </property>
</Properties>
</file>