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lietvediba.kultura.lv/Portal/webdav/35ac5f4b-07ca-469d-89d0-d8c16be0bcb3/"/>
    </mc:Choice>
  </mc:AlternateContent>
  <xr:revisionPtr revIDLastSave="0" documentId="13_ncr:40000001_{92391BB3-5848-4BA0-86AC-6A4D115CA0A6}" xr6:coauthVersionLast="47" xr6:coauthVersionMax="47" xr10:uidLastSave="{00000000-0000-0000-0000-000000000000}"/>
  <bookViews>
    <workbookView xWindow="-120" yWindow="-120" windowWidth="29040" windowHeight="15720" xr2:uid="{0F1F62C1-4449-490C-889D-173D27B054BA}"/>
  </bookViews>
  <sheets>
    <sheet name="Sadalījums 2026 I-XII" sheetId="3" r:id="rId1"/>
  </sheets>
  <definedNames>
    <definedName name="_xlnm._FilterDatabase" localSheetId="0" hidden="1">'Sadalījums 2026 I-XII'!$B$13:$Y$145</definedName>
    <definedName name="_xlnm.Print_Area" localSheetId="0">'Sadalījums 2026 I-XII'!$A$1:$AD$157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45" i="3" l="1"/>
  <c r="AD157" i="3"/>
  <c r="AC157" i="3"/>
  <c r="AB156" i="3"/>
  <c r="AB157" i="3"/>
  <c r="AA157" i="3"/>
  <c r="Z157" i="3"/>
  <c r="AD145" i="3"/>
  <c r="AC145" i="3"/>
  <c r="AB145" i="3"/>
  <c r="AA145" i="3"/>
  <c r="Z145" i="3"/>
  <c r="AC156" i="3"/>
  <c r="AD156" i="3"/>
  <c r="AA156" i="3"/>
  <c r="Z156" i="3"/>
  <c r="Y147" i="3"/>
  <c r="Y148" i="3"/>
  <c r="Y149" i="3"/>
  <c r="Y150" i="3"/>
  <c r="Y151" i="3"/>
  <c r="Y152" i="3"/>
  <c r="Y153" i="3"/>
  <c r="Y154" i="3"/>
  <c r="Y155" i="3"/>
  <c r="Y146" i="3"/>
  <c r="F156" i="3"/>
  <c r="G156" i="3"/>
  <c r="H156" i="3"/>
  <c r="I156" i="3"/>
  <c r="J156" i="3"/>
  <c r="K156" i="3"/>
  <c r="L156" i="3"/>
  <c r="M156" i="3"/>
  <c r="N156" i="3"/>
  <c r="O156" i="3"/>
  <c r="P156" i="3"/>
  <c r="Q156" i="3"/>
  <c r="R156" i="3"/>
  <c r="S156" i="3"/>
  <c r="T156" i="3"/>
  <c r="U156" i="3"/>
  <c r="V156" i="3"/>
  <c r="W156" i="3"/>
  <c r="X156" i="3"/>
  <c r="Y156" i="3"/>
  <c r="E156" i="3"/>
  <c r="E145" i="3"/>
  <c r="Y14" i="3"/>
  <c r="Y15" i="3"/>
  <c r="Y16" i="3"/>
  <c r="Y17" i="3"/>
  <c r="Y18" i="3"/>
  <c r="Y19" i="3"/>
  <c r="Y20" i="3"/>
  <c r="Y21" i="3"/>
  <c r="Y22" i="3"/>
  <c r="Y23" i="3"/>
  <c r="Y24" i="3"/>
  <c r="Y25" i="3"/>
  <c r="Y26" i="3"/>
  <c r="Y27" i="3"/>
  <c r="Y28" i="3"/>
  <c r="Y29" i="3"/>
  <c r="Y30" i="3"/>
  <c r="Y31" i="3"/>
  <c r="Y32" i="3"/>
  <c r="Y33" i="3"/>
  <c r="Y34" i="3"/>
  <c r="Y35" i="3"/>
  <c r="Y36" i="3"/>
  <c r="Y37" i="3"/>
  <c r="Y38" i="3"/>
  <c r="Y39" i="3"/>
  <c r="Y40" i="3"/>
  <c r="Y41" i="3"/>
  <c r="Y42" i="3"/>
  <c r="Y43" i="3"/>
  <c r="Y44" i="3"/>
  <c r="Y45" i="3"/>
  <c r="Y46" i="3"/>
  <c r="Y47" i="3"/>
  <c r="Y48" i="3"/>
  <c r="Y49" i="3"/>
  <c r="Y50" i="3"/>
  <c r="Y51" i="3"/>
  <c r="Y52" i="3"/>
  <c r="Y53" i="3"/>
  <c r="Y54" i="3"/>
  <c r="Y55" i="3"/>
  <c r="Y56" i="3"/>
  <c r="Y57" i="3"/>
  <c r="Y58" i="3"/>
  <c r="Y59" i="3"/>
  <c r="Y60" i="3"/>
  <c r="Y61" i="3"/>
  <c r="Y62" i="3"/>
  <c r="Y63" i="3"/>
  <c r="Y64" i="3"/>
  <c r="Y65" i="3"/>
  <c r="Y66" i="3"/>
  <c r="Y67" i="3"/>
  <c r="Y68" i="3"/>
  <c r="Y69" i="3"/>
  <c r="Y70" i="3"/>
  <c r="Y71" i="3"/>
  <c r="Y72" i="3"/>
  <c r="Y73" i="3"/>
  <c r="Y74" i="3"/>
  <c r="Y75" i="3"/>
  <c r="Y76" i="3"/>
  <c r="Y77" i="3"/>
  <c r="Y78" i="3"/>
  <c r="Y79" i="3"/>
  <c r="Y80" i="3"/>
  <c r="Y81" i="3"/>
  <c r="Y82" i="3"/>
  <c r="Y83" i="3"/>
  <c r="Y84" i="3"/>
  <c r="Y85" i="3"/>
  <c r="Y86" i="3"/>
  <c r="Y87" i="3"/>
  <c r="Y88" i="3"/>
  <c r="Y89" i="3"/>
  <c r="Y90" i="3"/>
  <c r="Y91" i="3"/>
  <c r="Y92" i="3"/>
  <c r="Y93" i="3"/>
  <c r="Y94" i="3"/>
  <c r="Y95" i="3"/>
  <c r="Y96" i="3"/>
  <c r="Y97" i="3"/>
  <c r="Y98" i="3"/>
  <c r="Y99" i="3"/>
  <c r="Y100" i="3"/>
  <c r="Y101" i="3"/>
  <c r="Y102" i="3"/>
  <c r="Y103" i="3"/>
  <c r="Y104" i="3"/>
  <c r="Y105" i="3"/>
  <c r="Y106" i="3"/>
  <c r="Y107" i="3"/>
  <c r="Y108" i="3"/>
  <c r="Y109" i="3"/>
  <c r="Y110" i="3"/>
  <c r="Y111" i="3"/>
  <c r="Y112" i="3"/>
  <c r="Y113" i="3"/>
  <c r="Y114" i="3"/>
  <c r="Y115" i="3"/>
  <c r="Y116" i="3"/>
  <c r="Y117" i="3"/>
  <c r="Y118" i="3"/>
  <c r="Y119" i="3"/>
  <c r="Y120" i="3"/>
  <c r="Y121" i="3"/>
  <c r="Y122" i="3"/>
  <c r="Y123" i="3"/>
  <c r="Y124" i="3"/>
  <c r="Y125" i="3"/>
  <c r="Y126" i="3"/>
  <c r="Y127" i="3"/>
  <c r="Y128" i="3"/>
  <c r="Y129" i="3"/>
  <c r="Y130" i="3"/>
  <c r="Y131" i="3"/>
  <c r="Y132" i="3"/>
  <c r="Y133" i="3"/>
  <c r="Y134" i="3"/>
  <c r="Y135" i="3"/>
  <c r="Y136" i="3"/>
  <c r="Y137" i="3"/>
  <c r="Y138" i="3"/>
  <c r="Y139" i="3"/>
  <c r="Y140" i="3"/>
  <c r="Y141" i="3"/>
  <c r="Y142" i="3"/>
  <c r="Y143" i="3"/>
  <c r="Y144" i="3"/>
  <c r="Y13" i="3"/>
  <c r="Y157" i="3"/>
  <c r="F145" i="3"/>
  <c r="F157" i="3"/>
  <c r="G145" i="3"/>
  <c r="G157" i="3"/>
  <c r="H145" i="3"/>
  <c r="H157" i="3"/>
  <c r="I145" i="3"/>
  <c r="I157" i="3"/>
  <c r="J145" i="3"/>
  <c r="J157" i="3"/>
  <c r="K145" i="3"/>
  <c r="K157" i="3"/>
  <c r="L145" i="3"/>
  <c r="L157" i="3"/>
  <c r="M145" i="3"/>
  <c r="M157" i="3"/>
  <c r="N145" i="3"/>
  <c r="N157" i="3"/>
  <c r="O145" i="3"/>
  <c r="O157" i="3"/>
  <c r="P145" i="3"/>
  <c r="P157" i="3"/>
  <c r="Q145" i="3"/>
  <c r="Q157" i="3"/>
  <c r="R145" i="3"/>
  <c r="R157" i="3"/>
  <c r="S145" i="3"/>
  <c r="S157" i="3"/>
  <c r="T145" i="3"/>
  <c r="T157" i="3"/>
  <c r="U145" i="3"/>
  <c r="U157" i="3"/>
  <c r="V145" i="3"/>
  <c r="V157" i="3"/>
  <c r="W145" i="3"/>
  <c r="W157" i="3"/>
  <c r="X145" i="3"/>
  <c r="X157" i="3"/>
  <c r="E157" i="3"/>
</calcChain>
</file>

<file path=xl/sharedStrings.xml><?xml version="1.0" encoding="utf-8"?>
<sst xmlns="http://schemas.openxmlformats.org/spreadsheetml/2006/main" count="324" uniqueCount="224">
  <si>
    <t>Nr. p.k.</t>
  </si>
  <si>
    <t>Novadi</t>
  </si>
  <si>
    <t>Izglītības iestāde</t>
  </si>
  <si>
    <t>Senās programmas</t>
  </si>
  <si>
    <t>KOPĀ</t>
  </si>
  <si>
    <t>Aizkraukles novads</t>
  </si>
  <si>
    <t>Aizkraukles Mākslas skola</t>
  </si>
  <si>
    <t>Kokneses Mūzikas skola</t>
  </si>
  <si>
    <t>P.Barisona Aizkraukles Mūzikas skola</t>
  </si>
  <si>
    <t>Pļaviņu Mākslas skola</t>
  </si>
  <si>
    <t>Pļaviņu Mūzikas skola</t>
  </si>
  <si>
    <t>Skrīveru Mūzikas un mākslas skola</t>
  </si>
  <si>
    <t>Alūksnes novads</t>
  </si>
  <si>
    <t>Alūksnes Mākslas skola</t>
  </si>
  <si>
    <t>Alūksnes Mūzikas skola</t>
  </si>
  <si>
    <t>Augšdaugavas novads</t>
  </si>
  <si>
    <t>Ilūkstes Mūzikas un mākslas skola</t>
  </si>
  <si>
    <t>Naujenes Mūzikas un mākslas skola</t>
  </si>
  <si>
    <t>Špoģu Mūzikas un mākslas skola</t>
  </si>
  <si>
    <t>Ādažu novads</t>
  </si>
  <si>
    <t>Balvu novads</t>
  </si>
  <si>
    <t>Balvu Mākslas skola</t>
  </si>
  <si>
    <t>Balvu Mūzikas skola</t>
  </si>
  <si>
    <t>Bauskas novads</t>
  </si>
  <si>
    <t>Bauskas Mūzikas un mākslas skola</t>
  </si>
  <si>
    <t>Iecavas Mūzikas un mākslas skola</t>
  </si>
  <si>
    <t>Pilsrundāles vidusskola</t>
  </si>
  <si>
    <t>Vecumnieku Mūzikas un mākslas skola</t>
  </si>
  <si>
    <t>Cēsu novads</t>
  </si>
  <si>
    <t>Dzērbenes vispārizglītojošā un mūzikas pamatskola</t>
  </si>
  <si>
    <t>Jaunpiebalgas Mūzikas un mākslas skola</t>
  </si>
  <si>
    <t>Līgatnes Mūzikas un mākslas skola</t>
  </si>
  <si>
    <t>Pētera Rozenberga Cēsu pilsētas Mākslas skola</t>
  </si>
  <si>
    <t>Vecpiebalgas vidusskola</t>
  </si>
  <si>
    <t>Daugavpils</t>
  </si>
  <si>
    <t>Mākslu izglītības kompetences centrs "Daugavpils Dizaina un mākslas vidusskola "Saules skola""</t>
  </si>
  <si>
    <t>Dienvidkurzemes novads</t>
  </si>
  <si>
    <t>Aizputes Mākslas skola</t>
  </si>
  <si>
    <t>Aizputes Mūzikas skola</t>
  </si>
  <si>
    <t>Grobiņas Mūzikas un mākslas skola</t>
  </si>
  <si>
    <t>Kalētu Mūzikas un mākslas pamatskola</t>
  </si>
  <si>
    <t>Nīcas Mūzikas skola</t>
  </si>
  <si>
    <t>Pāvilostas Mūzikas un mākslas skola</t>
  </si>
  <si>
    <t>Priekules Mūzikas un mākslas skola</t>
  </si>
  <si>
    <t>Vaiņodes Mūzikas skola</t>
  </si>
  <si>
    <t>Dobeles novads</t>
  </si>
  <si>
    <t>Auces Mūzikas un mākslas skola</t>
  </si>
  <si>
    <t>Dobeles Mākslas skola</t>
  </si>
  <si>
    <t>Dobeles Mūzikas skola</t>
  </si>
  <si>
    <t>Gulbenes novads</t>
  </si>
  <si>
    <t>Gulbenes Mākslas skola</t>
  </si>
  <si>
    <t>Gulbenes Mūzikas skola</t>
  </si>
  <si>
    <t>Jelgava</t>
  </si>
  <si>
    <t>Jelgavas valstspilsētas pašvaldības profesionālās ievirzes un interešu izglītības iestāde "Jelgavas Mākslas skola"</t>
  </si>
  <si>
    <t>Jelgavas novads</t>
  </si>
  <si>
    <t>Jelgavas novada Mūzikas un mākslas skola</t>
  </si>
  <si>
    <t>Ozolnieku Mūzikas skola</t>
  </si>
  <si>
    <t>Salgales Mūzikas un mākslas skola</t>
  </si>
  <si>
    <t>Jēkabpils novads</t>
  </si>
  <si>
    <t>Arvīda Žilinska Jēkabpils Mūzikas skola</t>
  </si>
  <si>
    <t>Jēkabpils Mākslas skola</t>
  </si>
  <si>
    <t>Viesītes Mūzikas un mākslas skola</t>
  </si>
  <si>
    <t>Jūrmala</t>
  </si>
  <si>
    <t>Jūrmalas Mākslas skola</t>
  </si>
  <si>
    <t>Jūrmalas Mūzikas vidusskola</t>
  </si>
  <si>
    <t>Krāslavas novads</t>
  </si>
  <si>
    <t>Krāslavas novada Mūzikas un mākslas skola</t>
  </si>
  <si>
    <t>Kuldīgas novads</t>
  </si>
  <si>
    <t>Alsungas Mākslu pamatskola</t>
  </si>
  <si>
    <t>Ernesta Vīgnera Kuldīgas Mūzikas skola</t>
  </si>
  <si>
    <t>Kuldīgas Mākslas un humanitāro zinību vidusskola</t>
  </si>
  <si>
    <t>Skrundas Mūzikas skola</t>
  </si>
  <si>
    <t>Ķekavas novads</t>
  </si>
  <si>
    <t>Baldones Mākslas skola</t>
  </si>
  <si>
    <t>Jāņa Dūmiņa Baldones Mūzikas skola</t>
  </si>
  <si>
    <t>Ķekavas Mākslas skola</t>
  </si>
  <si>
    <t>Ķekavas Mūzikas skola</t>
  </si>
  <si>
    <t>Liepāja</t>
  </si>
  <si>
    <t>Liepājas Karostas mūzikas skola</t>
  </si>
  <si>
    <t>Limbažu novads</t>
  </si>
  <si>
    <t>Alojas Mūzikas un mākslas skola</t>
  </si>
  <si>
    <t>Jāņa Zirņa Staiceles Mūzikas un mākslas skola</t>
  </si>
  <si>
    <t>Limbažu Mūzikas un mākslas skola</t>
  </si>
  <si>
    <t>Salacgrīvas Mākslas skola</t>
  </si>
  <si>
    <t>Salacgrīvas Mūzikas skola</t>
  </si>
  <si>
    <t>Līvānu novads</t>
  </si>
  <si>
    <t>Jēkaba Graubiņa Līvānu Mūzikas un mākslas skola</t>
  </si>
  <si>
    <t>Ludzas novads</t>
  </si>
  <si>
    <t>J.Soikāna Ludzas mākslas skola</t>
  </si>
  <si>
    <t>Kārsavas Mūzikas un mākslas skola</t>
  </si>
  <si>
    <t>Ludzas Mūzikas pamatskola</t>
  </si>
  <si>
    <t>Zilupes Mūzikas un mākslas skola</t>
  </si>
  <si>
    <t>Madonas novads</t>
  </si>
  <si>
    <t>Cesvaines Mūzikas un mākslas skola</t>
  </si>
  <si>
    <t>Ērgļu Mākslas un mūzikas skola</t>
  </si>
  <si>
    <t>Jāņa Norviļa Madonas Mūzikas skola</t>
  </si>
  <si>
    <t>Jāņa Simsona Madonas mākslas skola</t>
  </si>
  <si>
    <t>Lubānas Mākslas skola</t>
  </si>
  <si>
    <t>Mārupes novads</t>
  </si>
  <si>
    <t>Babītes Mūzikas skola</t>
  </si>
  <si>
    <t>Mārupes Mūzikas un mākslas skola</t>
  </si>
  <si>
    <t>Ogres novads</t>
  </si>
  <si>
    <t>Birzgales Mūzikas skola</t>
  </si>
  <si>
    <t>Ikšķiles Mūzikas un mākslas skola</t>
  </si>
  <si>
    <t>Kārļa Kažociņa Madlienas Mūzikas un mākslas skola</t>
  </si>
  <si>
    <t>Lielvārdes Mūzikas un mākslas skola</t>
  </si>
  <si>
    <t>Ogres Mūzikas un mākslas skola</t>
  </si>
  <si>
    <t>Olaines novads</t>
  </si>
  <si>
    <t>Olaines Mūzikas un mākslas skola</t>
  </si>
  <si>
    <t>Preiļu novads</t>
  </si>
  <si>
    <t>Aglonas bazilikas Kora skola</t>
  </si>
  <si>
    <t>Preiļu Mūzikas un mākslas skola</t>
  </si>
  <si>
    <t>Rēzeknes novads</t>
  </si>
  <si>
    <t>Maltas Mūzikas skola</t>
  </si>
  <si>
    <t>Viļānu Mūzikas un mākslas skola</t>
  </si>
  <si>
    <t>Rīga</t>
  </si>
  <si>
    <t>Augusta Dombrovska Rīgas Mūzikas skola</t>
  </si>
  <si>
    <t>Jāzepa Mediņa Rīgas 1. mūzikas skola</t>
  </si>
  <si>
    <t>Māras Muižnieces Rīgas Mākslas skola</t>
  </si>
  <si>
    <t>Pāvula Jurjāna Rīgas Mūzikas skola</t>
  </si>
  <si>
    <t>Rīgas 3. mūzikas skola</t>
  </si>
  <si>
    <t>Rīgas Bolderājas Mūzikas un mākslas skola</t>
  </si>
  <si>
    <t>Rīgas Juglas Mūzikas skola</t>
  </si>
  <si>
    <t>Rīgas Ķengaraga Mūzikas un mākslas skola</t>
  </si>
  <si>
    <t>Rīgas Pārdaugavas Mūzikas un mākslas skola</t>
  </si>
  <si>
    <t>Ropažu novads</t>
  </si>
  <si>
    <t>Berģu Mūzikas un mākslas pamatskola</t>
  </si>
  <si>
    <t>Garkalnes Mākslu un vispārizglītojošā pamatskola</t>
  </si>
  <si>
    <t>Ropažu Mūzikas un mākslas skola "Rodenpois"</t>
  </si>
  <si>
    <t>Ulbrokas Mūzikas un mākslas skola</t>
  </si>
  <si>
    <t>Vangažu Mūzikas un mākslas skola</t>
  </si>
  <si>
    <t>Salaspils novads</t>
  </si>
  <si>
    <t>Salaspils novada pašvaldības iestāde "Salaspils Mūzikas un mākslas skola"</t>
  </si>
  <si>
    <t>Saldus novads</t>
  </si>
  <si>
    <t>Saldus Mākslas skola</t>
  </si>
  <si>
    <t>Saldus Mūzikas skola</t>
  </si>
  <si>
    <t>Saulkrastu novads</t>
  </si>
  <si>
    <t>Sējas Mūzikas un mākslas skola</t>
  </si>
  <si>
    <t>Vidzemes jūrmalas Mūzikas un mākslas skola</t>
  </si>
  <si>
    <t>Siguldas novads</t>
  </si>
  <si>
    <t>Inčukalna Mūzikas un mākslas skola</t>
  </si>
  <si>
    <t>Krimuldas Mūzikas un mākslas skola</t>
  </si>
  <si>
    <t>Maijas Pīlāgas Lēdurgas mākslas skola</t>
  </si>
  <si>
    <t>Mālpils Mūzikas un mākslas skola</t>
  </si>
  <si>
    <t>Siguldas Mākslu skola "Baltais Flīģelis"</t>
  </si>
  <si>
    <t>Smiltenes novads</t>
  </si>
  <si>
    <t>Ojāra Vācieša Gaujienas vispārizglītojošā un mākslu pamatskola</t>
  </si>
  <si>
    <t>Smiltenes Mākslas skola</t>
  </si>
  <si>
    <t>Smiltenes Mūzikas skola</t>
  </si>
  <si>
    <t>Talsu novads</t>
  </si>
  <si>
    <t>Dundagas Mākslas un mūzikas skola</t>
  </si>
  <si>
    <t>Mērsraga vidusskola</t>
  </si>
  <si>
    <t>Rojas Mūzikas un mākslas skola</t>
  </si>
  <si>
    <t>Sabiles Mūzikas un mākslas skola</t>
  </si>
  <si>
    <t>Talsu Mākslas skola</t>
  </si>
  <si>
    <t>Talsu Mūzikas skola</t>
  </si>
  <si>
    <t>Valdemārpils Mūzikas un mākslas skola</t>
  </si>
  <si>
    <t>Tukuma novads</t>
  </si>
  <si>
    <t>Engures Mūzikas un mākslas skola</t>
  </si>
  <si>
    <t>Kandavas Mākslu skola</t>
  </si>
  <si>
    <t>Tukuma Mākslas skola</t>
  </si>
  <si>
    <t>Tukuma Mūzikas skola</t>
  </si>
  <si>
    <t>Valkas novads</t>
  </si>
  <si>
    <t>J.Cimzes Valkas Mūzikas skola</t>
  </si>
  <si>
    <t>Valkas Mākslas skola</t>
  </si>
  <si>
    <t>Valmieras novads</t>
  </si>
  <si>
    <t>Mazsalacas Mūzikas un mākslas skola</t>
  </si>
  <si>
    <t>Rūjienas Mūzikas un mākslas skola</t>
  </si>
  <si>
    <t>Strenču Mūzikas skola</t>
  </si>
  <si>
    <t>Valmieras Dizaina un mākslas vidusskola</t>
  </si>
  <si>
    <t>Valmieras Mūzikas skola</t>
  </si>
  <si>
    <t>Varakļānu Mūzikas un mākslas skola</t>
  </si>
  <si>
    <t>Ventspils</t>
  </si>
  <si>
    <t>Ventspils Mākslas skola</t>
  </si>
  <si>
    <t>Ventspils novads</t>
  </si>
  <si>
    <t>Ventspils novada Piltenes mūzikas skola</t>
  </si>
  <si>
    <t>Ventspils novada Ugāles Mūzikas un mākslas skola</t>
  </si>
  <si>
    <t>Privātā mūzikas skola "BJMK Rokskola"</t>
  </si>
  <si>
    <t>Zanes mūzikas skola</t>
  </si>
  <si>
    <t>Agra Daņiļeviča deju skola</t>
  </si>
  <si>
    <t>Edmunda Veizāna deju skola</t>
  </si>
  <si>
    <t>Mūsdienu deju skola "Vendija"</t>
  </si>
  <si>
    <t>Mūzikas skola "Namiņš"</t>
  </si>
  <si>
    <t>Privātā mākslu skola Kultūras Patnis</t>
  </si>
  <si>
    <t>Tukuma profesionālās ievirzes deju skola "Demo"</t>
  </si>
  <si>
    <t>Universum mūzikas un mākslas vidusskola</t>
  </si>
  <si>
    <t>KOPĀ profesionālās ievirzes izglītības iestādēm (programmām)</t>
  </si>
  <si>
    <t>Rēzekne</t>
  </si>
  <si>
    <t>Akordeona spēle III, Vijoles spēle III, Alta spēle III, Čella spēle III, Kontrabasa spēle III, Arfas spēle III, Ģitāras spēle III, Kokles spēle III, Obojas spēle III, Flautas spēle III, Fagota spēle III, Klarnetes spēle III, Saksofona spēle III, Mežraga spēle III, Trompetes spēle III, Trombona spēle III, Eifonija spēle III, Tubas spēle III, Sitaminstrumentu spēle III, Klavierspēle III, Ērģeļspēle III, Dziedāšana III, Mūsdienu ritma mūzika III, Kora diriģēšana III</t>
  </si>
  <si>
    <t>Mūsdienu ritma mūzika I, Mūsdienu ritma mūzika II</t>
  </si>
  <si>
    <t>Kora klase I, Kora klase II</t>
  </si>
  <si>
    <t>Klavierspēle I, Ērģeļspēle I</t>
  </si>
  <si>
    <t>Akordeona spēle I, Arfas spēle I, Ģitāras spēle I, Kokles spēle I, Akordeona spēle II, Arfas spēle II, Ģitāras spēle II, Kokles spēle II</t>
  </si>
  <si>
    <t>Vijoles spēle I, Alta spēle I, Čella spēle I, Kontrabasa spēle I, Obojas spēle I, Flautas spēle I, Fagota spēle I, Klarnetes spēle I, Saksofona spēle I, Mežraga spēle I, Trompetes spēle I, Trombona spēle I, Eifonija spēle I, Tubas spēle I, Sitaminstrumentu spēle I, Vijoles spēle II, Alta spēle II, Čella spēle II, Kontrabasa spēle II, Obojas spēle II, Flautas spēle II, Fagota spēle II, Klarnetes spēle II, Saksofona spēle II, Mežraga spēle II, Trompetes spēle II, Trombona spēle II, Eifonija spēle II, Tubas spēle II, Sitaminstrumentu spēle II</t>
  </si>
  <si>
    <t>Laikmetīgā deja III, Mūsdienu dejas – Hip-hop deja III, Mūsdienu dejas – Stepa deja III, Mūsdienu dejas – Džeza deja III</t>
  </si>
  <si>
    <t>Laikmetīgās dejas pamati I, Mūsdienu dejas – Hip-hop dejas pamati I, Mūsdienu dejas – Stepa dejas pamati I, Mūsdienu dejas – Džeza dejas pamati I</t>
  </si>
  <si>
    <t>Dejas pamati</t>
  </si>
  <si>
    <t>Vizuāli plastiskā māksla IV</t>
  </si>
  <si>
    <t>Vizuāli plastiskā māksla III</t>
  </si>
  <si>
    <t>Vizuāli plastiskā māksla II</t>
  </si>
  <si>
    <t>Vizuāli plastiskā māksla I</t>
  </si>
  <si>
    <t>Dejas programmas, kurās izglītojamais uzsāk mācības paralēli vispārējās vidējās izglītības ieguvei un kuras licencētas līdz 2024. gada 30. aprīlim</t>
  </si>
  <si>
    <t>Dejas programmas, kurās izglītojamais uzsāk mācības paralēli vispārējās pamatizglītības 1.–9. klasei un kuras licencētas līdz 2024. gada 30. aprīlim</t>
  </si>
  <si>
    <t>Mākslas programmas, kurās izglītojamais uzsāk mācības paralēli vispārējās vidējās izglītības ieguvei un kuras licencētas līdz 2024. gada 30. aprīlim</t>
  </si>
  <si>
    <t>Mākslas programmas, kurās izglītojamais uzsāk mācības paralēli vispārējās pamatizglītības 1.–9. klasei un kuras licencētas līdz 2024. gada 30. aprīlim</t>
  </si>
  <si>
    <t>Mūzikas programmas, kurās izglītojamais uzsāk mācības paralēli vispārējās vidējās izglītības ieguvei un kuras licencētas līdz 2024. gada 30. aprīlim</t>
  </si>
  <si>
    <t>Mūzikas programmas, kurās izglītojamais uzsāk mācības paralēli vispārējās pamatizglītības 1.–9. klasei un kuras licencētas līdz 2024. gada 30. aprīlim</t>
  </si>
  <si>
    <t>Mūzikas programmas, kurās izglītojamais uzsāk mācības paralēli vispārējās pamatizglītības 1.–6. klasei un kuras licencētas līdz 2024. gada 30. aprīlim</t>
  </si>
  <si>
    <t>Valsts budžeta apmaksāto pedagoģisko likmju skaits mēnesī kopā</t>
  </si>
  <si>
    <t>Valsts budžeta finansēto audzēkņu skaits</t>
  </si>
  <si>
    <t xml:space="preserve">Valsts budžeta dotācijas sadalījums pašvaldību un privāto dibinātāju izglītības iestāžu profesionālās ievirzes mākslas, mūzikas un dejas programmu pedagogu darba samaksai un valsts sociālās apdrošināšanas obligātajām iemaksām  </t>
  </si>
  <si>
    <t>Kultūras ministre Agnese Lāce</t>
  </si>
  <si>
    <t>Apstiprināts</t>
  </si>
  <si>
    <t>Valsts standarta programmas</t>
  </si>
  <si>
    <t>Ādažu novada Mākslu skola</t>
  </si>
  <si>
    <t xml:space="preserve">Valsts budžeta dotācijas apmērs piemaksām MIKC pedagogiem (atlīdzība) 2025. gada 1. septembrim - 2025.gada 31. decembrim, euro </t>
  </si>
  <si>
    <t>Valsts budžeta dotācijas apmērs
pedagoģisko likmju apmaksai (atlīdzība) 2026. gada 1. janvāra - 2026. gada 31. decembrim, euro</t>
  </si>
  <si>
    <t xml:space="preserve">Valsts budžeta dotācijas apmērs piemaksu nodrošināšanai par pedagogu papildu pienākumiem, profesionālās darbības kvalitātes piemaksu nodrošināšanai
pedagogiem, kuri ieguvuši 1.-3. kvalitātes pakāpi kopš 2017.gada 10.augusta, kā arī pedagoga mēneša darba algas likmes palielināšanai (atlīdzība) 2026. gada 1. janvāra - 2026. gada 31. decembrim, euro </t>
  </si>
  <si>
    <t>Kopā dotācijas apmērs 2026. gada 1. janvāra - 2026. gada 31. decembrim, euro</t>
  </si>
  <si>
    <t>Profesionālās ievirzes deju skola "BENEFICE"</t>
  </si>
  <si>
    <t>KOPĀ privāto dibinātāju izglītības iestādēm</t>
  </si>
  <si>
    <t>KOPĀ pašvaldību dibinātās izglītības iestādēm</t>
  </si>
  <si>
    <t>Valsts budžeta dotācija periodam no 2026. gada 1. janvāra līdz  2026. gada 31. decembrim, saskaņā ar Ministru kabineta 2011. gada 27. decembra noteikumiem Nr.1035 „Kārtība, kādā valsts finansē profesionālās ievirzes mākslas, mūzikas un dejas izglītības programmas”.</t>
  </si>
  <si>
    <t>19.01.2026.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</si>
</sst>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Aptos Narrow"/>
      <family val="2"/>
      <scheme val="minor"/>
    </font>
    <font>
      <sz val="11"/>
      <color theme="1"/>
      <name val="Aptos Narrow"/>
      <family val="2"/>
      <charset val="186"/>
      <scheme val="minor"/>
    </font>
    <font>
      <b/>
      <sz val="11"/>
      <color theme="1"/>
      <name val="Aptos Narrow"/>
      <family val="2"/>
      <charset val="186"/>
      <scheme val="minor"/>
    </font>
    <font>
      <sz val="8"/>
      <color theme="1"/>
      <name val="Arial"/>
      <family val="2"/>
      <charset val="186"/>
    </font>
    <font>
      <sz val="10"/>
      <color theme="1"/>
      <name val="Times New Roman"/>
      <family val="1"/>
      <charset val="186"/>
    </font>
    <font>
      <b/>
      <sz val="10"/>
      <color rgb="FF525252"/>
      <name val="Times New Roman"/>
      <family val="1"/>
      <charset val="186"/>
    </font>
    <font>
      <b/>
      <sz val="8"/>
      <color theme="1"/>
      <name val="Arial"/>
      <family val="2"/>
      <charset val="186"/>
    </font>
    <font>
      <b/>
      <sz val="8"/>
      <color indexed="8"/>
      <name val="Arial"/>
      <family val="2"/>
      <charset val="186"/>
    </font>
    <font>
      <sz val="8"/>
      <color indexed="8"/>
      <name val="Arial"/>
      <family val="2"/>
      <charset val="186"/>
    </font>
    <font>
      <b/>
      <sz val="11"/>
      <color theme="1"/>
      <name val="Aptos Narrow"/>
      <family val="2"/>
      <scheme val="minor"/>
    </font>
    <font>
      <sz val="10"/>
      <color rgb="FF000000"/>
      <name val="Times New Roman"/>
      <family val="1"/>
      <charset val="186"/>
    </font>
    <font>
      <sz val="12"/>
      <color theme="1"/>
      <name val="Times New Roman"/>
      <family val="1"/>
      <charset val="186"/>
    </font>
    <font>
      <b/>
      <sz val="11"/>
      <color theme="1"/>
      <name val="Calibri"/>
      <family val="2"/>
      <charset val="186"/>
    </font>
    <font>
      <b/>
      <sz val="14"/>
      <color theme="1"/>
      <name val="Aptos Narrow"/>
      <family val="2"/>
      <charset val="186"/>
      <scheme val="minor"/>
    </font>
    <font>
      <b/>
      <sz val="14"/>
      <color theme="1"/>
      <name val="Arial"/>
      <family val="2"/>
      <charset val="186"/>
    </font>
  </fonts>
  <fills count="6">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8"/>
      </left>
      <right style="thin">
        <color indexed="8"/>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style="medium">
        <color indexed="64"/>
      </left>
      <right style="thin">
        <color indexed="8"/>
      </right>
      <top style="double">
        <color indexed="64"/>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1" fillId="0" borderId="0"/>
  </cellStyleXfs>
  <cellXfs count="100">
    <xf numFmtId="0" fontId="0" fillId="0" borderId="0" xfId="0"/>
    <xf numFmtId="0" fontId="0" fillId="0" borderId="1" xfId="0" applyBorder="1"/>
    <xf numFmtId="0" fontId="3" fillId="0" borderId="8" xfId="0" applyFont="1" applyBorder="1"/>
    <xf numFmtId="3" fontId="0" fillId="0" borderId="0" xfId="0" applyNumberFormat="1"/>
    <xf numFmtId="0" fontId="8" fillId="0" borderId="19" xfId="0" applyFont="1" applyBorder="1" applyAlignment="1" applyProtection="1">
      <alignment horizontal="center" wrapText="1" readingOrder="1"/>
      <protection locked="0"/>
    </xf>
    <xf numFmtId="0" fontId="8" fillId="0" borderId="20" xfId="0" applyFont="1" applyBorder="1" applyAlignment="1" applyProtection="1">
      <alignment horizontal="center" wrapText="1" readingOrder="1"/>
      <protection locked="0"/>
    </xf>
    <xf numFmtId="0" fontId="8" fillId="0" borderId="21" xfId="0" applyFont="1" applyBorder="1" applyAlignment="1" applyProtection="1">
      <alignment horizontal="center" wrapText="1" readingOrder="1"/>
      <protection locked="0"/>
    </xf>
    <xf numFmtId="0" fontId="8" fillId="0" borderId="22" xfId="0" applyFont="1" applyBorder="1" applyAlignment="1" applyProtection="1">
      <alignment horizontal="center" wrapText="1" readingOrder="1"/>
      <protection locked="0"/>
    </xf>
    <xf numFmtId="0" fontId="8" fillId="0" borderId="23" xfId="0" applyFont="1" applyBorder="1" applyAlignment="1" applyProtection="1">
      <alignment horizontal="center" wrapText="1" readingOrder="1"/>
      <protection locked="0"/>
    </xf>
    <xf numFmtId="0" fontId="10" fillId="0" borderId="0" xfId="0" applyFont="1"/>
    <xf numFmtId="0" fontId="10" fillId="0" borderId="0" xfId="0" applyFont="1" applyAlignment="1">
      <alignment horizontal="justify" vertical="center"/>
    </xf>
    <xf numFmtId="0" fontId="10" fillId="0" borderId="0" xfId="0" applyFont="1" applyAlignment="1">
      <alignment horizontal="left" vertical="center"/>
    </xf>
    <xf numFmtId="0" fontId="0" fillId="0" borderId="0" xfId="0" applyAlignment="1">
      <alignment horizontal="left" vertical="center"/>
    </xf>
    <xf numFmtId="0" fontId="11" fillId="0" borderId="0" xfId="0" applyFont="1" applyAlignment="1">
      <alignment vertical="center"/>
    </xf>
    <xf numFmtId="0" fontId="11" fillId="0" borderId="0" xfId="0" applyFont="1" applyAlignment="1">
      <alignment horizontal="right" vertical="top"/>
    </xf>
    <xf numFmtId="0" fontId="0" fillId="0" borderId="0" xfId="0" applyAlignment="1">
      <alignment horizontal="right" vertical="top"/>
    </xf>
    <xf numFmtId="4" fontId="12" fillId="5" borderId="25" xfId="0" applyNumberFormat="1" applyFont="1" applyFill="1" applyBorder="1"/>
    <xf numFmtId="4" fontId="12" fillId="5" borderId="26" xfId="0" applyNumberFormat="1" applyFont="1" applyFill="1" applyBorder="1"/>
    <xf numFmtId="3" fontId="12" fillId="5" borderId="24" xfId="0" applyNumberFormat="1" applyFont="1" applyFill="1" applyBorder="1"/>
    <xf numFmtId="3" fontId="12" fillId="5" borderId="25" xfId="0" applyNumberFormat="1" applyFont="1" applyFill="1" applyBorder="1"/>
    <xf numFmtId="3" fontId="12" fillId="5" borderId="26" xfId="0" applyNumberFormat="1" applyFont="1" applyFill="1" applyBorder="1"/>
    <xf numFmtId="4" fontId="9" fillId="2" borderId="15" xfId="0" applyNumberFormat="1" applyFont="1" applyFill="1" applyBorder="1"/>
    <xf numFmtId="4" fontId="9" fillId="2" borderId="16" xfId="0" applyNumberFormat="1" applyFont="1" applyFill="1" applyBorder="1"/>
    <xf numFmtId="0" fontId="9" fillId="2" borderId="18" xfId="0" applyFont="1" applyFill="1" applyBorder="1"/>
    <xf numFmtId="4" fontId="0" fillId="0" borderId="1" xfId="0" applyNumberFormat="1" applyBorder="1"/>
    <xf numFmtId="4" fontId="0" fillId="0" borderId="8" xfId="0" applyNumberFormat="1" applyBorder="1"/>
    <xf numFmtId="43" fontId="2" fillId="0" borderId="14" xfId="0" applyNumberFormat="1" applyFont="1" applyBorder="1"/>
    <xf numFmtId="0" fontId="2" fillId="0" borderId="9" xfId="0" applyFont="1" applyBorder="1"/>
    <xf numFmtId="0" fontId="7" fillId="0" borderId="5" xfId="0" applyFont="1" applyBorder="1" applyAlignment="1" applyProtection="1">
      <alignment horizontal="left" vertical="top" wrapText="1" readingOrder="1"/>
      <protection locked="0"/>
    </xf>
    <xf numFmtId="0" fontId="3" fillId="0" borderId="1" xfId="0" applyFont="1" applyBorder="1" applyAlignment="1">
      <alignment vertical="top"/>
    </xf>
    <xf numFmtId="4" fontId="0" fillId="0" borderId="4" xfId="0" applyNumberFormat="1" applyBorder="1"/>
    <xf numFmtId="4" fontId="0" fillId="0" borderId="12" xfId="0" applyNumberFormat="1" applyBorder="1"/>
    <xf numFmtId="43" fontId="2" fillId="0" borderId="11" xfId="0" applyNumberFormat="1" applyFont="1" applyBorder="1"/>
    <xf numFmtId="0" fontId="0" fillId="0" borderId="4" xfId="0" applyBorder="1"/>
    <xf numFmtId="3" fontId="9" fillId="2" borderId="18" xfId="0" applyNumberFormat="1" applyFont="1" applyFill="1" applyBorder="1"/>
    <xf numFmtId="3" fontId="9" fillId="2" borderId="15" xfId="0" applyNumberFormat="1" applyFont="1" applyFill="1" applyBorder="1"/>
    <xf numFmtId="3" fontId="9" fillId="2" borderId="16" xfId="0" applyNumberFormat="1" applyFont="1" applyFill="1" applyBorder="1"/>
    <xf numFmtId="0" fontId="7" fillId="0" borderId="5" xfId="0" applyFont="1" applyBorder="1" applyAlignment="1" applyProtection="1">
      <alignment vertical="top" wrapText="1" readingOrder="1"/>
      <protection locked="0"/>
    </xf>
    <xf numFmtId="0" fontId="3" fillId="0" borderId="1" xfId="0" applyFont="1" applyBorder="1" applyAlignment="1">
      <alignment horizontal="center" vertical="top" textRotation="180" wrapText="1"/>
    </xf>
    <xf numFmtId="0" fontId="3" fillId="0" borderId="8" xfId="0" applyFont="1" applyBorder="1" applyAlignment="1">
      <alignment horizontal="center" vertical="top" textRotation="180" wrapText="1"/>
    </xf>
    <xf numFmtId="0" fontId="9" fillId="0" borderId="0" xfId="0" applyFont="1"/>
    <xf numFmtId="4" fontId="0" fillId="0" borderId="0" xfId="0" applyNumberFormat="1"/>
    <xf numFmtId="3" fontId="0" fillId="0" borderId="0" xfId="0" applyNumberFormat="1" applyAlignment="1">
      <alignment horizontal="right" vertical="center"/>
    </xf>
    <xf numFmtId="14" fontId="0" fillId="0" borderId="0" xfId="0" applyNumberFormat="1" applyAlignment="1">
      <alignment horizontal="left" vertical="top"/>
    </xf>
    <xf numFmtId="3" fontId="5" fillId="0" borderId="0" xfId="0" applyNumberFormat="1" applyFont="1" applyAlignment="1">
      <alignment horizontal="right" vertical="center"/>
    </xf>
    <xf numFmtId="0" fontId="0" fillId="0" borderId="0" xfId="0" applyAlignment="1">
      <alignment horizontal="right" vertical="center"/>
    </xf>
    <xf numFmtId="0" fontId="13" fillId="0" borderId="0" xfId="0" applyFont="1" applyAlignment="1">
      <alignment vertical="center"/>
    </xf>
    <xf numFmtId="0" fontId="4" fillId="0" borderId="0" xfId="0" applyFont="1" applyAlignment="1">
      <alignment horizontal="right" vertical="center"/>
    </xf>
    <xf numFmtId="0" fontId="14" fillId="0" borderId="0" xfId="0" applyFont="1"/>
    <xf numFmtId="3" fontId="4" fillId="0" borderId="0" xfId="0" applyNumberFormat="1" applyFont="1" applyAlignment="1">
      <alignment horizontal="right" vertical="center"/>
    </xf>
    <xf numFmtId="0" fontId="0" fillId="0" borderId="0" xfId="0" applyAlignment="1">
      <alignment horizontal="right"/>
    </xf>
    <xf numFmtId="3" fontId="9" fillId="2" borderId="31" xfId="0" applyNumberFormat="1" applyFont="1" applyFill="1" applyBorder="1"/>
    <xf numFmtId="0" fontId="9" fillId="2" borderId="31" xfId="0" applyFont="1" applyFill="1" applyBorder="1"/>
    <xf numFmtId="0" fontId="8" fillId="0" borderId="32" xfId="0" applyFont="1" applyBorder="1" applyAlignment="1" applyProtection="1">
      <alignment horizontal="center" wrapText="1" readingOrder="1"/>
      <protection locked="0"/>
    </xf>
    <xf numFmtId="0" fontId="8" fillId="0" borderId="33" xfId="0" applyFont="1" applyBorder="1" applyAlignment="1" applyProtection="1">
      <alignment horizontal="center" wrapText="1" readingOrder="1"/>
      <protection locked="0"/>
    </xf>
    <xf numFmtId="0" fontId="3" fillId="0" borderId="34" xfId="0" applyFont="1" applyBorder="1" applyAlignment="1">
      <alignment vertical="top"/>
    </xf>
    <xf numFmtId="4" fontId="12" fillId="5" borderId="35" xfId="0" applyNumberFormat="1" applyFont="1" applyFill="1" applyBorder="1"/>
    <xf numFmtId="4" fontId="2" fillId="0" borderId="9" xfId="0" applyNumberFormat="1" applyFont="1" applyBorder="1"/>
    <xf numFmtId="4" fontId="9" fillId="2" borderId="18" xfId="0" applyNumberFormat="1" applyFont="1" applyFill="1" applyBorder="1"/>
    <xf numFmtId="4" fontId="2" fillId="0" borderId="13" xfId="0" applyNumberFormat="1" applyFont="1" applyBorder="1"/>
    <xf numFmtId="4" fontId="12" fillId="5" borderId="24" xfId="0" applyNumberFormat="1" applyFont="1" applyFill="1" applyBorder="1"/>
    <xf numFmtId="0" fontId="7" fillId="0" borderId="36" xfId="0" applyFont="1" applyBorder="1" applyAlignment="1" applyProtection="1">
      <alignment horizontal="left" vertical="top" wrapText="1" readingOrder="1"/>
      <protection locked="0"/>
    </xf>
    <xf numFmtId="0" fontId="3" fillId="0" borderId="12" xfId="0" applyFont="1" applyBorder="1"/>
    <xf numFmtId="0" fontId="8" fillId="0" borderId="37" xfId="0" applyFont="1" applyBorder="1" applyAlignment="1" applyProtection="1">
      <alignment horizontal="center" wrapText="1" readingOrder="1"/>
      <protection locked="0"/>
    </xf>
    <xf numFmtId="0" fontId="7" fillId="0" borderId="39" xfId="0" applyFont="1" applyBorder="1" applyAlignment="1" applyProtection="1">
      <alignment horizontal="left" vertical="top" wrapText="1" readingOrder="1"/>
      <protection locked="0"/>
    </xf>
    <xf numFmtId="0" fontId="3" fillId="0" borderId="4" xfId="0" applyFont="1" applyBorder="1" applyAlignment="1">
      <alignment vertical="top"/>
    </xf>
    <xf numFmtId="0" fontId="3" fillId="0" borderId="3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8" xfId="0" applyFont="1" applyBorder="1" applyAlignment="1">
      <alignment horizontal="center" vertical="center" wrapText="1"/>
    </xf>
    <xf numFmtId="0" fontId="9" fillId="2" borderId="40" xfId="0" applyFont="1" applyFill="1" applyBorder="1"/>
    <xf numFmtId="0" fontId="8" fillId="0" borderId="30" xfId="0" applyFont="1" applyBorder="1" applyAlignment="1" applyProtection="1">
      <alignment horizontal="center" wrapText="1" readingOrder="1"/>
      <protection locked="0"/>
    </xf>
    <xf numFmtId="0" fontId="8" fillId="0" borderId="7" xfId="0" applyFont="1" applyBorder="1" applyAlignment="1" applyProtection="1">
      <alignment horizontal="center" wrapText="1" readingOrder="1"/>
      <protection locked="0"/>
    </xf>
    <xf numFmtId="4" fontId="9" fillId="2" borderId="41" xfId="0" applyNumberFormat="1" applyFont="1" applyFill="1" applyBorder="1"/>
    <xf numFmtId="0" fontId="9" fillId="2" borderId="42" xfId="0" applyFont="1" applyFill="1" applyBorder="1"/>
    <xf numFmtId="4" fontId="9" fillId="2" borderId="43" xfId="0" applyNumberFormat="1" applyFont="1" applyFill="1" applyBorder="1"/>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9" xfId="0" applyFont="1" applyBorder="1" applyAlignment="1">
      <alignment horizontal="center" vertical="center" wrapText="1"/>
    </xf>
    <xf numFmtId="3" fontId="12" fillId="5" borderId="25" xfId="0" applyNumberFormat="1" applyFont="1" applyFill="1" applyBorder="1" applyAlignment="1">
      <alignment horizontal="left" vertical="center" wrapText="1"/>
    </xf>
    <xf numFmtId="3" fontId="12" fillId="5" borderId="27" xfId="0" applyNumberFormat="1" applyFont="1" applyFill="1" applyBorder="1" applyAlignment="1">
      <alignment horizontal="left" vertical="center" wrapText="1"/>
    </xf>
    <xf numFmtId="3" fontId="9" fillId="2" borderId="15" xfId="0" applyNumberFormat="1" applyFont="1" applyFill="1" applyBorder="1" applyAlignment="1">
      <alignment horizontal="left" wrapText="1"/>
    </xf>
    <xf numFmtId="3" fontId="9" fillId="2" borderId="17" xfId="0" applyNumberFormat="1" applyFont="1" applyFill="1" applyBorder="1" applyAlignment="1">
      <alignment horizontal="left" wrapText="1"/>
    </xf>
    <xf numFmtId="0" fontId="6" fillId="0" borderId="5" xfId="0" applyFont="1" applyBorder="1" applyAlignment="1">
      <alignment horizontal="center" vertical="center" wrapText="1"/>
    </xf>
    <xf numFmtId="0" fontId="6" fillId="4" borderId="30"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8" xfId="0" applyFont="1" applyBorder="1" applyAlignment="1">
      <alignment horizontal="center" vertical="center"/>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4" xfId="0" applyFont="1" applyBorder="1" applyAlignment="1">
      <alignment horizontal="center" vertical="center" wrapText="1"/>
    </xf>
    <xf numFmtId="14" fontId="0" fillId="0" borderId="0" xfId="0" applyNumberFormat="1" applyFill="1" applyAlignment="1">
      <alignment horizontal="right"/>
    </xf>
  </cellXfs>
  <cellStyles count="2">
    <cellStyle name="Parasts" xfId="0" builtinId="0"/>
    <cellStyle name="Parasts 2" xfId="1" xr:uid="{F0E357BC-B37D-4727-8E0C-BE09490AB136}"/>
  </cellStyles>
  <dxfs count="5">
    <dxf>
      <font>
        <color theme="0"/>
      </font>
    </dxf>
    <dxf>
      <font>
        <color theme="0"/>
      </font>
      <fill>
        <patternFill patternType="none">
          <bgColor auto="1"/>
        </patternFill>
      </fill>
    </dxf>
    <dxf>
      <font>
        <color theme="0"/>
      </font>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57E30-0F93-415A-B05B-A196E73CFAA5}">
  <sheetPr>
    <tabColor rgb="FF92D050"/>
  </sheetPr>
  <dimension ref="B1:AG165"/>
  <sheetViews>
    <sheetView tabSelected="1" zoomScale="70" zoomScaleNormal="70" workbookViewId="0"/>
  </sheetViews>
  <sheetFormatPr defaultRowHeight="15" x14ac:dyDescent="0.25"/>
  <cols>
    <col min="1" max="1" width="3.5703125" customWidth="1"/>
    <col min="2" max="2" width="5.28515625" customWidth="1"/>
    <col min="3" max="3" width="18.85546875" customWidth="1"/>
    <col min="4" max="4" width="23.28515625" customWidth="1"/>
    <col min="5" max="18" width="7.5703125" customWidth="1"/>
    <col min="19" max="19" width="17" customWidth="1"/>
    <col min="20" max="23" width="7.5703125" customWidth="1"/>
    <col min="24" max="24" width="14.28515625" customWidth="1"/>
    <col min="25" max="25" width="8.42578125" customWidth="1"/>
    <col min="26" max="26" width="10.85546875" customWidth="1"/>
    <col min="27" max="27" width="14.28515625" customWidth="1"/>
    <col min="28" max="28" width="10.5703125" customWidth="1"/>
    <col min="29" max="30" width="15.5703125" customWidth="1"/>
  </cols>
  <sheetData>
    <row r="1" spans="2:33" x14ac:dyDescent="0.25">
      <c r="AD1" s="50" t="s">
        <v>212</v>
      </c>
    </row>
    <row r="2" spans="2:33" x14ac:dyDescent="0.25">
      <c r="AD2" s="50" t="s">
        <v>211</v>
      </c>
    </row>
    <row r="3" spans="2:33" x14ac:dyDescent="0.25">
      <c r="AD3" s="99" t="s">
        <v>223</v>
      </c>
    </row>
    <row r="5" spans="2:33" x14ac:dyDescent="0.25">
      <c r="AA5" s="45"/>
      <c r="AB5" s="49"/>
      <c r="AC5" s="3"/>
      <c r="AD5" s="3"/>
      <c r="AF5" s="47"/>
      <c r="AG5" s="49"/>
    </row>
    <row r="6" spans="2:33" ht="18" x14ac:dyDescent="0.25">
      <c r="B6" s="48" t="s">
        <v>210</v>
      </c>
      <c r="AA6" s="47"/>
      <c r="AB6" s="42"/>
      <c r="AC6" s="3"/>
      <c r="AD6" s="3"/>
    </row>
    <row r="7" spans="2:33" ht="21" customHeight="1" x14ac:dyDescent="0.25">
      <c r="B7" s="46" t="s">
        <v>222</v>
      </c>
      <c r="AA7" s="45"/>
      <c r="AB7" s="44"/>
    </row>
    <row r="8" spans="2:33" x14ac:dyDescent="0.25">
      <c r="C8" s="43"/>
      <c r="AB8" s="42"/>
      <c r="AC8" s="41"/>
      <c r="AD8" s="41"/>
    </row>
    <row r="9" spans="2:33" ht="15.75" thickBot="1" x14ac:dyDescent="0.3">
      <c r="B9" s="40"/>
    </row>
    <row r="10" spans="2:33" ht="24" customHeight="1" x14ac:dyDescent="0.25">
      <c r="B10" s="76" t="s">
        <v>0</v>
      </c>
      <c r="C10" s="76" t="s">
        <v>1</v>
      </c>
      <c r="D10" s="83" t="s">
        <v>2</v>
      </c>
      <c r="E10" s="92" t="s">
        <v>209</v>
      </c>
      <c r="F10" s="93"/>
      <c r="G10" s="93"/>
      <c r="H10" s="93"/>
      <c r="I10" s="93"/>
      <c r="J10" s="93"/>
      <c r="K10" s="93"/>
      <c r="L10" s="93"/>
      <c r="M10" s="93"/>
      <c r="N10" s="93"/>
      <c r="O10" s="93"/>
      <c r="P10" s="93"/>
      <c r="Q10" s="93"/>
      <c r="R10" s="93"/>
      <c r="S10" s="93"/>
      <c r="T10" s="93"/>
      <c r="U10" s="93"/>
      <c r="V10" s="93"/>
      <c r="W10" s="93"/>
      <c r="X10" s="93"/>
      <c r="Y10" s="94"/>
      <c r="Z10" s="97" t="s">
        <v>208</v>
      </c>
      <c r="AA10" s="95" t="s">
        <v>216</v>
      </c>
      <c r="AB10" s="75" t="s">
        <v>215</v>
      </c>
      <c r="AC10" s="75" t="s">
        <v>217</v>
      </c>
      <c r="AD10" s="77" t="s">
        <v>218</v>
      </c>
    </row>
    <row r="11" spans="2:33" ht="24" customHeight="1" x14ac:dyDescent="0.25">
      <c r="B11" s="76"/>
      <c r="C11" s="76"/>
      <c r="D11" s="83"/>
      <c r="E11" s="84" t="s">
        <v>3</v>
      </c>
      <c r="F11" s="85"/>
      <c r="G11" s="85"/>
      <c r="H11" s="85"/>
      <c r="I11" s="85"/>
      <c r="J11" s="85"/>
      <c r="K11" s="86"/>
      <c r="L11" s="87" t="s">
        <v>213</v>
      </c>
      <c r="M11" s="88"/>
      <c r="N11" s="88"/>
      <c r="O11" s="88"/>
      <c r="P11" s="88"/>
      <c r="Q11" s="88"/>
      <c r="R11" s="88"/>
      <c r="S11" s="88"/>
      <c r="T11" s="88"/>
      <c r="U11" s="88"/>
      <c r="V11" s="88"/>
      <c r="W11" s="88"/>
      <c r="X11" s="89"/>
      <c r="Y11" s="90" t="s">
        <v>4</v>
      </c>
      <c r="Z11" s="98"/>
      <c r="AA11" s="96"/>
      <c r="AB11" s="76"/>
      <c r="AC11" s="76"/>
      <c r="AD11" s="78"/>
    </row>
    <row r="12" spans="2:33" ht="296.25" customHeight="1" x14ac:dyDescent="0.25">
      <c r="B12" s="76"/>
      <c r="C12" s="76"/>
      <c r="D12" s="83"/>
      <c r="E12" s="39" t="s">
        <v>207</v>
      </c>
      <c r="F12" s="38" t="s">
        <v>206</v>
      </c>
      <c r="G12" s="38" t="s">
        <v>205</v>
      </c>
      <c r="H12" s="38" t="s">
        <v>204</v>
      </c>
      <c r="I12" s="38" t="s">
        <v>203</v>
      </c>
      <c r="J12" s="38" t="s">
        <v>202</v>
      </c>
      <c r="K12" s="38" t="s">
        <v>201</v>
      </c>
      <c r="L12" s="38" t="s">
        <v>200</v>
      </c>
      <c r="M12" s="38" t="s">
        <v>199</v>
      </c>
      <c r="N12" s="38" t="s">
        <v>198</v>
      </c>
      <c r="O12" s="38" t="s">
        <v>197</v>
      </c>
      <c r="P12" s="38" t="s">
        <v>196</v>
      </c>
      <c r="Q12" s="38" t="s">
        <v>195</v>
      </c>
      <c r="R12" s="38" t="s">
        <v>194</v>
      </c>
      <c r="S12" s="38" t="s">
        <v>193</v>
      </c>
      <c r="T12" s="38" t="s">
        <v>192</v>
      </c>
      <c r="U12" s="38" t="s">
        <v>191</v>
      </c>
      <c r="V12" s="38" t="s">
        <v>190</v>
      </c>
      <c r="W12" s="38" t="s">
        <v>189</v>
      </c>
      <c r="X12" s="38" t="s">
        <v>188</v>
      </c>
      <c r="Y12" s="91"/>
      <c r="Z12" s="98"/>
      <c r="AA12" s="96"/>
      <c r="AB12" s="76"/>
      <c r="AC12" s="76"/>
      <c r="AD12" s="78"/>
    </row>
    <row r="13" spans="2:33" ht="24" customHeight="1" x14ac:dyDescent="0.25">
      <c r="B13" s="67">
        <v>1</v>
      </c>
      <c r="C13" s="29" t="s">
        <v>5</v>
      </c>
      <c r="D13" s="37" t="s">
        <v>6</v>
      </c>
      <c r="E13" s="2"/>
      <c r="F13" s="1"/>
      <c r="G13" s="1"/>
      <c r="H13" s="1">
        <v>18</v>
      </c>
      <c r="I13" s="1"/>
      <c r="J13" s="1"/>
      <c r="K13" s="1"/>
      <c r="L13" s="1"/>
      <c r="M13" s="1">
        <v>91</v>
      </c>
      <c r="N13" s="1"/>
      <c r="O13" s="1"/>
      <c r="P13" s="1"/>
      <c r="Q13" s="1"/>
      <c r="R13" s="1"/>
      <c r="S13" s="1"/>
      <c r="T13" s="1"/>
      <c r="U13" s="1"/>
      <c r="V13" s="1"/>
      <c r="W13" s="1"/>
      <c r="X13" s="1"/>
      <c r="Y13" s="27">
        <f>SUM(E13:X13)</f>
        <v>109</v>
      </c>
      <c r="Z13" s="26">
        <v>4.59</v>
      </c>
      <c r="AA13" s="25">
        <v>79986.22</v>
      </c>
      <c r="AB13" s="24">
        <v>0</v>
      </c>
      <c r="AC13" s="24">
        <v>11198.779999999999</v>
      </c>
      <c r="AD13" s="57">
        <v>91185</v>
      </c>
    </row>
    <row r="14" spans="2:33" ht="24" customHeight="1" x14ac:dyDescent="0.25">
      <c r="B14" s="67">
        <v>2</v>
      </c>
      <c r="C14" s="29" t="s">
        <v>5</v>
      </c>
      <c r="D14" s="37" t="s">
        <v>7</v>
      </c>
      <c r="E14" s="2"/>
      <c r="F14" s="1">
        <v>7</v>
      </c>
      <c r="G14" s="1"/>
      <c r="H14" s="1"/>
      <c r="I14" s="1"/>
      <c r="J14" s="1"/>
      <c r="K14" s="1"/>
      <c r="L14" s="1"/>
      <c r="M14" s="1"/>
      <c r="N14" s="1"/>
      <c r="O14" s="1"/>
      <c r="P14" s="1"/>
      <c r="Q14" s="1"/>
      <c r="R14" s="1"/>
      <c r="S14" s="1">
        <v>27</v>
      </c>
      <c r="T14" s="1">
        <v>9</v>
      </c>
      <c r="U14" s="1">
        <v>9</v>
      </c>
      <c r="V14" s="1">
        <v>5</v>
      </c>
      <c r="W14" s="1"/>
      <c r="X14" s="1"/>
      <c r="Y14" s="27">
        <f t="shared" ref="Y14:Y77" si="0">SUM(E14:X14)</f>
        <v>57</v>
      </c>
      <c r="Z14" s="26">
        <v>6.8699999999999992</v>
      </c>
      <c r="AA14" s="25">
        <v>119717.93</v>
      </c>
      <c r="AB14" s="24">
        <v>0</v>
      </c>
      <c r="AC14" s="24">
        <v>16761.070000000007</v>
      </c>
      <c r="AD14" s="57">
        <v>136479</v>
      </c>
    </row>
    <row r="15" spans="2:33" ht="24" customHeight="1" x14ac:dyDescent="0.25">
      <c r="B15" s="67">
        <v>3</v>
      </c>
      <c r="C15" s="29" t="s">
        <v>5</v>
      </c>
      <c r="D15" s="37" t="s">
        <v>8</v>
      </c>
      <c r="E15" s="2"/>
      <c r="F15" s="1">
        <v>19</v>
      </c>
      <c r="G15" s="1"/>
      <c r="H15" s="1"/>
      <c r="I15" s="1"/>
      <c r="J15" s="1"/>
      <c r="K15" s="1"/>
      <c r="L15" s="1"/>
      <c r="M15" s="1"/>
      <c r="N15" s="1"/>
      <c r="O15" s="1"/>
      <c r="P15" s="1"/>
      <c r="Q15" s="1"/>
      <c r="R15" s="1"/>
      <c r="S15" s="1">
        <v>26</v>
      </c>
      <c r="T15" s="1">
        <v>19</v>
      </c>
      <c r="U15" s="1">
        <v>26</v>
      </c>
      <c r="V15" s="1">
        <v>13</v>
      </c>
      <c r="W15" s="1"/>
      <c r="X15" s="1"/>
      <c r="Y15" s="27">
        <f t="shared" si="0"/>
        <v>103</v>
      </c>
      <c r="Z15" s="26">
        <v>11.969999999999999</v>
      </c>
      <c r="AA15" s="25">
        <v>208591.5</v>
      </c>
      <c r="AB15" s="24">
        <v>0</v>
      </c>
      <c r="AC15" s="24">
        <v>29203.5</v>
      </c>
      <c r="AD15" s="57">
        <v>237795</v>
      </c>
    </row>
    <row r="16" spans="2:33" ht="24" customHeight="1" x14ac:dyDescent="0.25">
      <c r="B16" s="67">
        <v>4</v>
      </c>
      <c r="C16" s="29" t="s">
        <v>5</v>
      </c>
      <c r="D16" s="37" t="s">
        <v>9</v>
      </c>
      <c r="E16" s="2"/>
      <c r="F16" s="1"/>
      <c r="G16" s="1"/>
      <c r="H16" s="1">
        <v>17</v>
      </c>
      <c r="I16" s="1"/>
      <c r="J16" s="1"/>
      <c r="K16" s="1"/>
      <c r="L16" s="1"/>
      <c r="M16" s="1">
        <v>46</v>
      </c>
      <c r="N16" s="1"/>
      <c r="O16" s="1"/>
      <c r="P16" s="1"/>
      <c r="Q16" s="1"/>
      <c r="R16" s="1"/>
      <c r="S16" s="1"/>
      <c r="T16" s="1"/>
      <c r="U16" s="1"/>
      <c r="V16" s="1"/>
      <c r="W16" s="1"/>
      <c r="X16" s="1"/>
      <c r="Y16" s="27">
        <f t="shared" si="0"/>
        <v>63</v>
      </c>
      <c r="Z16" s="26">
        <v>2.63</v>
      </c>
      <c r="AA16" s="25">
        <v>45830.880000000005</v>
      </c>
      <c r="AB16" s="24">
        <v>0</v>
      </c>
      <c r="AC16" s="24">
        <v>6417.1199999999953</v>
      </c>
      <c r="AD16" s="57">
        <v>52248</v>
      </c>
    </row>
    <row r="17" spans="2:30" ht="24" customHeight="1" x14ac:dyDescent="0.25">
      <c r="B17" s="67">
        <v>5</v>
      </c>
      <c r="C17" s="29" t="s">
        <v>5</v>
      </c>
      <c r="D17" s="37" t="s">
        <v>10</v>
      </c>
      <c r="E17" s="2"/>
      <c r="F17" s="1">
        <v>11</v>
      </c>
      <c r="G17" s="1"/>
      <c r="H17" s="1"/>
      <c r="I17" s="1"/>
      <c r="J17" s="1"/>
      <c r="K17" s="1"/>
      <c r="L17" s="1"/>
      <c r="M17" s="1"/>
      <c r="N17" s="1"/>
      <c r="O17" s="1"/>
      <c r="P17" s="1"/>
      <c r="Q17" s="1"/>
      <c r="R17" s="1"/>
      <c r="S17" s="1">
        <v>24</v>
      </c>
      <c r="T17" s="1">
        <v>3</v>
      </c>
      <c r="U17" s="1">
        <v>17</v>
      </c>
      <c r="V17" s="1">
        <v>5</v>
      </c>
      <c r="W17" s="1"/>
      <c r="X17" s="1"/>
      <c r="Y17" s="27">
        <f t="shared" si="0"/>
        <v>60</v>
      </c>
      <c r="Z17" s="26">
        <v>7.0499999999999989</v>
      </c>
      <c r="AA17" s="25">
        <v>122854.64</v>
      </c>
      <c r="AB17" s="24">
        <v>0</v>
      </c>
      <c r="AC17" s="24">
        <v>17200.36</v>
      </c>
      <c r="AD17" s="57">
        <v>140055</v>
      </c>
    </row>
    <row r="18" spans="2:30" ht="24" customHeight="1" x14ac:dyDescent="0.25">
      <c r="B18" s="67">
        <v>6</v>
      </c>
      <c r="C18" s="29" t="s">
        <v>5</v>
      </c>
      <c r="D18" s="37" t="s">
        <v>11</v>
      </c>
      <c r="E18" s="2"/>
      <c r="F18" s="1">
        <v>15</v>
      </c>
      <c r="G18" s="1"/>
      <c r="H18" s="1"/>
      <c r="I18" s="1"/>
      <c r="J18" s="1"/>
      <c r="K18" s="1"/>
      <c r="L18" s="1">
        <v>72</v>
      </c>
      <c r="M18" s="1"/>
      <c r="N18" s="1"/>
      <c r="O18" s="1"/>
      <c r="P18" s="1"/>
      <c r="Q18" s="1"/>
      <c r="R18" s="1"/>
      <c r="S18" s="1">
        <v>39</v>
      </c>
      <c r="T18" s="1">
        <v>10</v>
      </c>
      <c r="U18" s="1">
        <v>27</v>
      </c>
      <c r="V18" s="1"/>
      <c r="W18" s="1"/>
      <c r="X18" s="1"/>
      <c r="Y18" s="27">
        <f t="shared" si="0"/>
        <v>163</v>
      </c>
      <c r="Z18" s="26">
        <v>12.989999999999998</v>
      </c>
      <c r="AA18" s="25">
        <v>226366.21</v>
      </c>
      <c r="AB18" s="24">
        <v>0</v>
      </c>
      <c r="AC18" s="24">
        <v>31691.790000000008</v>
      </c>
      <c r="AD18" s="57">
        <v>258058</v>
      </c>
    </row>
    <row r="19" spans="2:30" ht="24" customHeight="1" x14ac:dyDescent="0.25">
      <c r="B19" s="67">
        <v>7</v>
      </c>
      <c r="C19" s="29" t="s">
        <v>12</v>
      </c>
      <c r="D19" s="37" t="s">
        <v>13</v>
      </c>
      <c r="E19" s="2"/>
      <c r="F19" s="1"/>
      <c r="G19" s="1"/>
      <c r="H19" s="1">
        <v>13</v>
      </c>
      <c r="I19" s="1"/>
      <c r="J19" s="1"/>
      <c r="K19" s="1"/>
      <c r="L19" s="1"/>
      <c r="M19" s="1">
        <v>52</v>
      </c>
      <c r="N19" s="1"/>
      <c r="O19" s="1"/>
      <c r="P19" s="1"/>
      <c r="Q19" s="1"/>
      <c r="R19" s="1"/>
      <c r="S19" s="1"/>
      <c r="T19" s="1"/>
      <c r="U19" s="1"/>
      <c r="V19" s="1"/>
      <c r="W19" s="1"/>
      <c r="X19" s="1"/>
      <c r="Y19" s="27">
        <f t="shared" si="0"/>
        <v>65</v>
      </c>
      <c r="Z19" s="26">
        <v>2.7300000000000004</v>
      </c>
      <c r="AA19" s="25">
        <v>47573.5</v>
      </c>
      <c r="AB19" s="24">
        <v>0</v>
      </c>
      <c r="AC19" s="24">
        <v>6660.5</v>
      </c>
      <c r="AD19" s="57">
        <v>54234</v>
      </c>
    </row>
    <row r="20" spans="2:30" ht="24" customHeight="1" x14ac:dyDescent="0.25">
      <c r="B20" s="67">
        <v>8</v>
      </c>
      <c r="C20" s="29" t="s">
        <v>12</v>
      </c>
      <c r="D20" s="37" t="s">
        <v>14</v>
      </c>
      <c r="E20" s="2">
        <v>3</v>
      </c>
      <c r="F20" s="1"/>
      <c r="G20" s="1"/>
      <c r="H20" s="1"/>
      <c r="I20" s="1"/>
      <c r="J20" s="1"/>
      <c r="K20" s="1"/>
      <c r="L20" s="1"/>
      <c r="M20" s="1"/>
      <c r="N20" s="1"/>
      <c r="O20" s="1"/>
      <c r="P20" s="1"/>
      <c r="Q20" s="1"/>
      <c r="R20" s="1"/>
      <c r="S20" s="1">
        <v>47</v>
      </c>
      <c r="T20" s="1">
        <v>10</v>
      </c>
      <c r="U20" s="1">
        <v>45</v>
      </c>
      <c r="V20" s="1">
        <v>13</v>
      </c>
      <c r="W20" s="1"/>
      <c r="X20" s="1"/>
      <c r="Y20" s="27">
        <f t="shared" si="0"/>
        <v>118</v>
      </c>
      <c r="Z20" s="26">
        <v>13.389999999999999</v>
      </c>
      <c r="AA20" s="25">
        <v>233336.69</v>
      </c>
      <c r="AB20" s="24">
        <v>0</v>
      </c>
      <c r="AC20" s="24">
        <v>32667.309999999998</v>
      </c>
      <c r="AD20" s="57">
        <v>266004</v>
      </c>
    </row>
    <row r="21" spans="2:30" ht="24" customHeight="1" x14ac:dyDescent="0.25">
      <c r="B21" s="67">
        <v>9</v>
      </c>
      <c r="C21" s="29" t="s">
        <v>15</v>
      </c>
      <c r="D21" s="37" t="s">
        <v>16</v>
      </c>
      <c r="E21" s="2"/>
      <c r="F21" s="1">
        <v>9</v>
      </c>
      <c r="G21" s="1"/>
      <c r="H21" s="1">
        <v>4</v>
      </c>
      <c r="I21" s="1"/>
      <c r="J21" s="1"/>
      <c r="K21" s="1"/>
      <c r="L21" s="1">
        <v>13</v>
      </c>
      <c r="M21" s="1">
        <v>20</v>
      </c>
      <c r="N21" s="1"/>
      <c r="O21" s="1"/>
      <c r="P21" s="1"/>
      <c r="Q21" s="1"/>
      <c r="R21" s="1"/>
      <c r="S21" s="1">
        <v>21</v>
      </c>
      <c r="T21" s="1"/>
      <c r="U21" s="1">
        <v>15</v>
      </c>
      <c r="V21" s="1">
        <v>20</v>
      </c>
      <c r="W21" s="1"/>
      <c r="X21" s="1"/>
      <c r="Y21" s="27">
        <f t="shared" si="0"/>
        <v>102</v>
      </c>
      <c r="Z21" s="26">
        <v>9.08</v>
      </c>
      <c r="AA21" s="25">
        <v>158229.81</v>
      </c>
      <c r="AB21" s="24">
        <v>0</v>
      </c>
      <c r="AC21" s="24">
        <v>22152.190000000002</v>
      </c>
      <c r="AD21" s="57">
        <v>180382</v>
      </c>
    </row>
    <row r="22" spans="2:30" ht="24" customHeight="1" x14ac:dyDescent="0.25">
      <c r="B22" s="67">
        <v>10</v>
      </c>
      <c r="C22" s="29" t="s">
        <v>15</v>
      </c>
      <c r="D22" s="37" t="s">
        <v>17</v>
      </c>
      <c r="E22" s="2"/>
      <c r="F22" s="1">
        <v>10</v>
      </c>
      <c r="G22" s="1"/>
      <c r="H22" s="1">
        <v>1</v>
      </c>
      <c r="I22" s="1"/>
      <c r="J22" s="1"/>
      <c r="K22" s="1"/>
      <c r="L22" s="1">
        <v>13</v>
      </c>
      <c r="M22" s="1"/>
      <c r="N22" s="1"/>
      <c r="O22" s="1"/>
      <c r="P22" s="1"/>
      <c r="Q22" s="1"/>
      <c r="R22" s="1"/>
      <c r="S22" s="1">
        <v>50</v>
      </c>
      <c r="T22" s="1">
        <v>30</v>
      </c>
      <c r="U22" s="1">
        <v>13</v>
      </c>
      <c r="V22" s="1"/>
      <c r="W22" s="1"/>
      <c r="X22" s="1"/>
      <c r="Y22" s="27">
        <f t="shared" si="0"/>
        <v>117</v>
      </c>
      <c r="Z22" s="26">
        <v>12.95</v>
      </c>
      <c r="AA22" s="25">
        <v>225669.17</v>
      </c>
      <c r="AB22" s="24">
        <v>0</v>
      </c>
      <c r="AC22" s="24">
        <v>31593.829999999987</v>
      </c>
      <c r="AD22" s="57">
        <v>257263</v>
      </c>
    </row>
    <row r="23" spans="2:30" ht="24" customHeight="1" x14ac:dyDescent="0.25">
      <c r="B23" s="67">
        <v>11</v>
      </c>
      <c r="C23" s="29" t="s">
        <v>15</v>
      </c>
      <c r="D23" s="37" t="s">
        <v>18</v>
      </c>
      <c r="E23" s="2"/>
      <c r="F23" s="1">
        <v>14</v>
      </c>
      <c r="G23" s="1"/>
      <c r="H23" s="1">
        <v>6</v>
      </c>
      <c r="I23" s="1"/>
      <c r="J23" s="1"/>
      <c r="K23" s="1"/>
      <c r="L23" s="1">
        <v>20</v>
      </c>
      <c r="M23" s="1">
        <v>20</v>
      </c>
      <c r="N23" s="1"/>
      <c r="O23" s="1"/>
      <c r="P23" s="1"/>
      <c r="Q23" s="1"/>
      <c r="R23" s="1"/>
      <c r="S23" s="1"/>
      <c r="T23" s="1">
        <v>36</v>
      </c>
      <c r="U23" s="1">
        <v>15</v>
      </c>
      <c r="V23" s="1">
        <v>11</v>
      </c>
      <c r="W23" s="1"/>
      <c r="X23" s="1"/>
      <c r="Y23" s="27">
        <f t="shared" si="0"/>
        <v>122</v>
      </c>
      <c r="Z23" s="26">
        <v>10.41</v>
      </c>
      <c r="AA23" s="25">
        <v>181406.64</v>
      </c>
      <c r="AB23" s="24">
        <v>0</v>
      </c>
      <c r="AC23" s="24">
        <v>25397.359999999986</v>
      </c>
      <c r="AD23" s="57">
        <v>206804</v>
      </c>
    </row>
    <row r="24" spans="2:30" ht="24" customHeight="1" x14ac:dyDescent="0.25">
      <c r="B24" s="67">
        <v>12</v>
      </c>
      <c r="C24" s="29" t="s">
        <v>19</v>
      </c>
      <c r="D24" s="37" t="s">
        <v>214</v>
      </c>
      <c r="E24" s="2"/>
      <c r="F24" s="1">
        <v>40</v>
      </c>
      <c r="G24" s="1"/>
      <c r="H24" s="1"/>
      <c r="I24" s="1"/>
      <c r="J24" s="1">
        <v>10</v>
      </c>
      <c r="K24" s="1"/>
      <c r="L24" s="1"/>
      <c r="M24" s="1">
        <v>228</v>
      </c>
      <c r="N24" s="1"/>
      <c r="O24" s="1"/>
      <c r="P24" s="1">
        <v>14</v>
      </c>
      <c r="Q24" s="1">
        <v>14</v>
      </c>
      <c r="R24" s="1"/>
      <c r="S24" s="1">
        <v>73</v>
      </c>
      <c r="T24" s="1">
        <v>20</v>
      </c>
      <c r="U24" s="1">
        <v>75</v>
      </c>
      <c r="V24" s="1">
        <v>25</v>
      </c>
      <c r="W24" s="1">
        <v>39</v>
      </c>
      <c r="X24" s="1"/>
      <c r="Y24" s="27">
        <f t="shared" si="0"/>
        <v>538</v>
      </c>
      <c r="Z24" s="26">
        <v>42.74</v>
      </c>
      <c r="AA24" s="25">
        <v>744795.37</v>
      </c>
      <c r="AB24" s="24">
        <v>0</v>
      </c>
      <c r="AC24" s="24">
        <v>104271.63</v>
      </c>
      <c r="AD24" s="57">
        <v>849067</v>
      </c>
    </row>
    <row r="25" spans="2:30" ht="24" customHeight="1" x14ac:dyDescent="0.25">
      <c r="B25" s="67">
        <v>13</v>
      </c>
      <c r="C25" s="29" t="s">
        <v>20</v>
      </c>
      <c r="D25" s="37" t="s">
        <v>21</v>
      </c>
      <c r="E25" s="2"/>
      <c r="F25" s="1"/>
      <c r="G25" s="1"/>
      <c r="H25" s="1">
        <v>15</v>
      </c>
      <c r="I25" s="1"/>
      <c r="J25" s="1"/>
      <c r="K25" s="1"/>
      <c r="L25" s="1">
        <v>29</v>
      </c>
      <c r="M25" s="1">
        <v>64</v>
      </c>
      <c r="N25" s="1"/>
      <c r="O25" s="1"/>
      <c r="P25" s="1"/>
      <c r="Q25" s="1"/>
      <c r="R25" s="1"/>
      <c r="S25" s="1"/>
      <c r="T25" s="1"/>
      <c r="U25" s="1"/>
      <c r="V25" s="1"/>
      <c r="W25" s="1"/>
      <c r="X25" s="1"/>
      <c r="Y25" s="27">
        <f t="shared" si="0"/>
        <v>108</v>
      </c>
      <c r="Z25" s="26">
        <v>4.25</v>
      </c>
      <c r="AA25" s="25">
        <v>74061.31</v>
      </c>
      <c r="AB25" s="24">
        <v>0</v>
      </c>
      <c r="AC25" s="24">
        <v>10368.690000000002</v>
      </c>
      <c r="AD25" s="57">
        <v>84430</v>
      </c>
    </row>
    <row r="26" spans="2:30" ht="24" customHeight="1" x14ac:dyDescent="0.25">
      <c r="B26" s="67">
        <v>14</v>
      </c>
      <c r="C26" s="29" t="s">
        <v>20</v>
      </c>
      <c r="D26" s="37" t="s">
        <v>22</v>
      </c>
      <c r="E26" s="2"/>
      <c r="F26" s="1"/>
      <c r="G26" s="1"/>
      <c r="H26" s="1"/>
      <c r="I26" s="1"/>
      <c r="J26" s="1"/>
      <c r="K26" s="1"/>
      <c r="L26" s="1"/>
      <c r="M26" s="1"/>
      <c r="N26" s="1"/>
      <c r="O26" s="1"/>
      <c r="P26" s="1"/>
      <c r="Q26" s="1"/>
      <c r="R26" s="1"/>
      <c r="S26" s="1">
        <v>138</v>
      </c>
      <c r="T26" s="1">
        <v>34</v>
      </c>
      <c r="U26" s="1">
        <v>94</v>
      </c>
      <c r="V26" s="1">
        <v>35</v>
      </c>
      <c r="W26" s="1"/>
      <c r="X26" s="1"/>
      <c r="Y26" s="27">
        <f t="shared" si="0"/>
        <v>301</v>
      </c>
      <c r="Z26" s="26">
        <v>35.17</v>
      </c>
      <c r="AA26" s="25">
        <v>612879.11</v>
      </c>
      <c r="AB26" s="24">
        <v>0</v>
      </c>
      <c r="AC26" s="24">
        <v>85803.890000000014</v>
      </c>
      <c r="AD26" s="57">
        <v>698683</v>
      </c>
    </row>
    <row r="27" spans="2:30" ht="24" customHeight="1" x14ac:dyDescent="0.25">
      <c r="B27" s="67">
        <v>15</v>
      </c>
      <c r="C27" s="29" t="s">
        <v>23</v>
      </c>
      <c r="D27" s="37" t="s">
        <v>24</v>
      </c>
      <c r="E27" s="2"/>
      <c r="F27" s="1">
        <v>22</v>
      </c>
      <c r="G27" s="1"/>
      <c r="H27" s="1"/>
      <c r="I27" s="1"/>
      <c r="J27" s="1"/>
      <c r="K27" s="1"/>
      <c r="L27" s="1"/>
      <c r="M27" s="1">
        <v>86</v>
      </c>
      <c r="N27" s="1"/>
      <c r="O27" s="1"/>
      <c r="P27" s="1"/>
      <c r="Q27" s="1"/>
      <c r="R27" s="1"/>
      <c r="S27" s="1">
        <v>52</v>
      </c>
      <c r="T27" s="1">
        <v>13</v>
      </c>
      <c r="U27" s="1">
        <v>29</v>
      </c>
      <c r="V27" s="1">
        <v>23</v>
      </c>
      <c r="W27" s="1"/>
      <c r="X27" s="1"/>
      <c r="Y27" s="27">
        <f t="shared" si="0"/>
        <v>225</v>
      </c>
      <c r="Z27" s="26">
        <v>20.18</v>
      </c>
      <c r="AA27" s="25">
        <v>351660.52</v>
      </c>
      <c r="AB27" s="24">
        <v>0</v>
      </c>
      <c r="AC27" s="24">
        <v>49232.479999999996</v>
      </c>
      <c r="AD27" s="57">
        <v>400893</v>
      </c>
    </row>
    <row r="28" spans="2:30" ht="24" customHeight="1" x14ac:dyDescent="0.25">
      <c r="B28" s="67">
        <v>16</v>
      </c>
      <c r="C28" s="29" t="s">
        <v>23</v>
      </c>
      <c r="D28" s="37" t="s">
        <v>25</v>
      </c>
      <c r="E28" s="2"/>
      <c r="F28" s="1">
        <v>15</v>
      </c>
      <c r="G28" s="1"/>
      <c r="H28" s="1"/>
      <c r="I28" s="1"/>
      <c r="J28" s="1">
        <v>9</v>
      </c>
      <c r="K28" s="1"/>
      <c r="L28" s="1"/>
      <c r="M28" s="1">
        <v>41</v>
      </c>
      <c r="N28" s="1">
        <v>9</v>
      </c>
      <c r="O28" s="1"/>
      <c r="P28" s="1"/>
      <c r="Q28" s="1"/>
      <c r="R28" s="1"/>
      <c r="S28" s="1">
        <v>38</v>
      </c>
      <c r="T28" s="1">
        <v>13</v>
      </c>
      <c r="U28" s="1">
        <v>9</v>
      </c>
      <c r="V28" s="1">
        <v>10</v>
      </c>
      <c r="W28" s="1"/>
      <c r="X28" s="1"/>
      <c r="Y28" s="27">
        <f t="shared" si="0"/>
        <v>144</v>
      </c>
      <c r="Z28" s="26">
        <v>12.92</v>
      </c>
      <c r="AA28" s="25">
        <v>225146.38</v>
      </c>
      <c r="AB28" s="24">
        <v>0</v>
      </c>
      <c r="AC28" s="24">
        <v>31520.619999999995</v>
      </c>
      <c r="AD28" s="57">
        <v>256667</v>
      </c>
    </row>
    <row r="29" spans="2:30" ht="24" customHeight="1" x14ac:dyDescent="0.25">
      <c r="B29" s="67">
        <v>17</v>
      </c>
      <c r="C29" s="29" t="s">
        <v>23</v>
      </c>
      <c r="D29" s="37" t="s">
        <v>26</v>
      </c>
      <c r="E29" s="2"/>
      <c r="F29" s="1"/>
      <c r="G29" s="1"/>
      <c r="H29" s="1"/>
      <c r="I29" s="1"/>
      <c r="J29" s="1"/>
      <c r="K29" s="1"/>
      <c r="L29" s="1">
        <v>15</v>
      </c>
      <c r="M29" s="1"/>
      <c r="N29" s="1"/>
      <c r="O29" s="1"/>
      <c r="P29" s="1"/>
      <c r="Q29" s="1"/>
      <c r="R29" s="1"/>
      <c r="S29" s="1">
        <v>5</v>
      </c>
      <c r="T29" s="1">
        <v>6</v>
      </c>
      <c r="U29" s="1">
        <v>6</v>
      </c>
      <c r="V29" s="1">
        <v>10</v>
      </c>
      <c r="W29" s="1"/>
      <c r="X29" s="1"/>
      <c r="Y29" s="27">
        <f t="shared" si="0"/>
        <v>42</v>
      </c>
      <c r="Z29" s="26">
        <v>3.59</v>
      </c>
      <c r="AA29" s="25">
        <v>62560.03</v>
      </c>
      <c r="AB29" s="24">
        <v>0</v>
      </c>
      <c r="AC29" s="24">
        <v>8758.9700000000012</v>
      </c>
      <c r="AD29" s="57">
        <v>71319</v>
      </c>
    </row>
    <row r="30" spans="2:30" ht="24" customHeight="1" x14ac:dyDescent="0.25">
      <c r="B30" s="67">
        <v>18</v>
      </c>
      <c r="C30" s="29" t="s">
        <v>23</v>
      </c>
      <c r="D30" s="37" t="s">
        <v>27</v>
      </c>
      <c r="E30" s="2"/>
      <c r="F30" s="1">
        <v>21</v>
      </c>
      <c r="G30" s="1"/>
      <c r="H30" s="1">
        <v>6</v>
      </c>
      <c r="I30" s="1"/>
      <c r="J30" s="1"/>
      <c r="K30" s="1"/>
      <c r="L30" s="1"/>
      <c r="M30" s="1">
        <v>42</v>
      </c>
      <c r="N30" s="1"/>
      <c r="O30" s="1">
        <v>1</v>
      </c>
      <c r="P30" s="1"/>
      <c r="Q30" s="1"/>
      <c r="R30" s="1"/>
      <c r="S30" s="1">
        <v>56</v>
      </c>
      <c r="T30" s="1">
        <v>12</v>
      </c>
      <c r="U30" s="1">
        <v>8</v>
      </c>
      <c r="V30" s="1"/>
      <c r="W30" s="1"/>
      <c r="X30" s="1"/>
      <c r="Y30" s="27">
        <f t="shared" si="0"/>
        <v>146</v>
      </c>
      <c r="Z30" s="26">
        <v>14.1</v>
      </c>
      <c r="AA30" s="25">
        <v>245709.28</v>
      </c>
      <c r="AB30" s="24">
        <v>0</v>
      </c>
      <c r="AC30" s="24">
        <v>34399.72</v>
      </c>
      <c r="AD30" s="57">
        <v>280109</v>
      </c>
    </row>
    <row r="31" spans="2:30" ht="24" customHeight="1" x14ac:dyDescent="0.25">
      <c r="B31" s="67">
        <v>19</v>
      </c>
      <c r="C31" s="29" t="s">
        <v>28</v>
      </c>
      <c r="D31" s="37" t="s">
        <v>29</v>
      </c>
      <c r="E31" s="2"/>
      <c r="F31" s="1">
        <v>4</v>
      </c>
      <c r="G31" s="1"/>
      <c r="H31" s="1"/>
      <c r="I31" s="1"/>
      <c r="J31" s="1"/>
      <c r="K31" s="1"/>
      <c r="L31" s="1"/>
      <c r="M31" s="1"/>
      <c r="N31" s="1"/>
      <c r="O31" s="1"/>
      <c r="P31" s="1"/>
      <c r="Q31" s="1"/>
      <c r="R31" s="1"/>
      <c r="S31" s="1">
        <v>21</v>
      </c>
      <c r="T31" s="1">
        <v>7</v>
      </c>
      <c r="U31" s="1">
        <v>12</v>
      </c>
      <c r="V31" s="1"/>
      <c r="W31" s="1"/>
      <c r="X31" s="1"/>
      <c r="Y31" s="27">
        <f t="shared" si="0"/>
        <v>44</v>
      </c>
      <c r="Z31" s="26">
        <v>5.2</v>
      </c>
      <c r="AA31" s="25">
        <v>90616.19</v>
      </c>
      <c r="AB31" s="24">
        <v>0</v>
      </c>
      <c r="AC31" s="24">
        <v>12686.809999999998</v>
      </c>
      <c r="AD31" s="57">
        <v>103303</v>
      </c>
    </row>
    <row r="32" spans="2:30" ht="24" customHeight="1" x14ac:dyDescent="0.25">
      <c r="B32" s="67">
        <v>20</v>
      </c>
      <c r="C32" s="29" t="s">
        <v>28</v>
      </c>
      <c r="D32" s="37" t="s">
        <v>30</v>
      </c>
      <c r="E32" s="2"/>
      <c r="F32" s="1">
        <v>10</v>
      </c>
      <c r="G32" s="1"/>
      <c r="H32" s="1"/>
      <c r="I32" s="1"/>
      <c r="J32" s="1"/>
      <c r="K32" s="1"/>
      <c r="L32" s="1"/>
      <c r="M32" s="1">
        <v>31</v>
      </c>
      <c r="N32" s="1"/>
      <c r="O32" s="1"/>
      <c r="P32" s="1"/>
      <c r="Q32" s="1"/>
      <c r="R32" s="1"/>
      <c r="S32" s="1">
        <v>25</v>
      </c>
      <c r="T32" s="1">
        <v>4</v>
      </c>
      <c r="U32" s="1">
        <v>31</v>
      </c>
      <c r="V32" s="1"/>
      <c r="W32" s="1"/>
      <c r="X32" s="1"/>
      <c r="Y32" s="27">
        <f t="shared" si="0"/>
        <v>101</v>
      </c>
      <c r="Z32" s="26">
        <v>9.2799999999999994</v>
      </c>
      <c r="AA32" s="25">
        <v>161715.04999999999</v>
      </c>
      <c r="AB32" s="24">
        <v>0</v>
      </c>
      <c r="AC32" s="24">
        <v>22640.950000000012</v>
      </c>
      <c r="AD32" s="57">
        <v>184356</v>
      </c>
    </row>
    <row r="33" spans="2:30" ht="24" customHeight="1" x14ac:dyDescent="0.25">
      <c r="B33" s="67">
        <v>21</v>
      </c>
      <c r="C33" s="29" t="s">
        <v>28</v>
      </c>
      <c r="D33" s="37" t="s">
        <v>31</v>
      </c>
      <c r="E33" s="2"/>
      <c r="F33" s="1">
        <v>4</v>
      </c>
      <c r="G33" s="1"/>
      <c r="H33" s="1"/>
      <c r="I33" s="1"/>
      <c r="J33" s="1"/>
      <c r="K33" s="1"/>
      <c r="L33" s="1">
        <v>31</v>
      </c>
      <c r="M33" s="1">
        <v>31</v>
      </c>
      <c r="N33" s="1"/>
      <c r="O33" s="1"/>
      <c r="P33" s="1"/>
      <c r="Q33" s="1"/>
      <c r="R33" s="1"/>
      <c r="S33" s="1">
        <v>21</v>
      </c>
      <c r="T33" s="1">
        <v>3</v>
      </c>
      <c r="U33" s="1">
        <v>11</v>
      </c>
      <c r="V33" s="1">
        <v>6</v>
      </c>
      <c r="W33" s="1"/>
      <c r="X33" s="1"/>
      <c r="Y33" s="27">
        <f t="shared" si="0"/>
        <v>107</v>
      </c>
      <c r="Z33" s="26">
        <v>7.67</v>
      </c>
      <c r="AA33" s="25">
        <v>133658.88</v>
      </c>
      <c r="AB33" s="24">
        <v>0</v>
      </c>
      <c r="AC33" s="24">
        <v>18713.119999999995</v>
      </c>
      <c r="AD33" s="57">
        <v>152372</v>
      </c>
    </row>
    <row r="34" spans="2:30" ht="24" customHeight="1" x14ac:dyDescent="0.25">
      <c r="B34" s="67">
        <v>22</v>
      </c>
      <c r="C34" s="29" t="s">
        <v>28</v>
      </c>
      <c r="D34" s="37" t="s">
        <v>32</v>
      </c>
      <c r="E34" s="2"/>
      <c r="F34" s="1"/>
      <c r="G34" s="1"/>
      <c r="H34" s="1">
        <v>17</v>
      </c>
      <c r="I34" s="1">
        <v>3</v>
      </c>
      <c r="J34" s="1"/>
      <c r="K34" s="1"/>
      <c r="L34" s="1"/>
      <c r="M34" s="1">
        <v>153</v>
      </c>
      <c r="N34" s="1"/>
      <c r="O34" s="1">
        <v>5</v>
      </c>
      <c r="P34" s="1"/>
      <c r="Q34" s="1"/>
      <c r="R34" s="1"/>
      <c r="S34" s="1"/>
      <c r="T34" s="1"/>
      <c r="U34" s="1"/>
      <c r="V34" s="1"/>
      <c r="W34" s="1"/>
      <c r="X34" s="1"/>
      <c r="Y34" s="27">
        <f t="shared" si="0"/>
        <v>178</v>
      </c>
      <c r="Z34" s="26">
        <v>7.54</v>
      </c>
      <c r="AA34" s="25">
        <v>131393.48000000001</v>
      </c>
      <c r="AB34" s="24">
        <v>0</v>
      </c>
      <c r="AC34" s="24">
        <v>18395.51999999999</v>
      </c>
      <c r="AD34" s="57">
        <v>149789</v>
      </c>
    </row>
    <row r="35" spans="2:30" ht="24" customHeight="1" x14ac:dyDescent="0.25">
      <c r="B35" s="67">
        <v>23</v>
      </c>
      <c r="C35" s="29" t="s">
        <v>28</v>
      </c>
      <c r="D35" s="37" t="s">
        <v>33</v>
      </c>
      <c r="E35" s="2"/>
      <c r="F35" s="1"/>
      <c r="G35" s="1"/>
      <c r="H35" s="1"/>
      <c r="I35" s="1"/>
      <c r="J35" s="1"/>
      <c r="K35" s="1"/>
      <c r="L35" s="1">
        <v>29</v>
      </c>
      <c r="M35" s="1"/>
      <c r="N35" s="1"/>
      <c r="O35" s="1"/>
      <c r="P35" s="1"/>
      <c r="Q35" s="1"/>
      <c r="R35" s="1"/>
      <c r="S35" s="1"/>
      <c r="T35" s="1"/>
      <c r="U35" s="1"/>
      <c r="V35" s="1"/>
      <c r="W35" s="1"/>
      <c r="X35" s="1"/>
      <c r="Y35" s="27">
        <f t="shared" si="0"/>
        <v>29</v>
      </c>
      <c r="Z35" s="26">
        <v>0.93</v>
      </c>
      <c r="AA35" s="25">
        <v>16206.36</v>
      </c>
      <c r="AB35" s="24">
        <v>0</v>
      </c>
      <c r="AC35" s="24">
        <v>2269.6399999999994</v>
      </c>
      <c r="AD35" s="57">
        <v>18476</v>
      </c>
    </row>
    <row r="36" spans="2:30" ht="57.95" customHeight="1" x14ac:dyDescent="0.25">
      <c r="B36" s="67">
        <v>24</v>
      </c>
      <c r="C36" s="29" t="s">
        <v>34</v>
      </c>
      <c r="D36" s="37" t="s">
        <v>35</v>
      </c>
      <c r="E36" s="2"/>
      <c r="F36" s="1"/>
      <c r="G36" s="1"/>
      <c r="H36" s="1">
        <v>10</v>
      </c>
      <c r="I36" s="1"/>
      <c r="J36" s="1"/>
      <c r="K36" s="1"/>
      <c r="L36" s="1"/>
      <c r="M36" s="1">
        <v>158</v>
      </c>
      <c r="N36" s="1">
        <v>12</v>
      </c>
      <c r="O36" s="1"/>
      <c r="P36" s="1"/>
      <c r="Q36" s="1"/>
      <c r="R36" s="1"/>
      <c r="S36" s="1"/>
      <c r="T36" s="1"/>
      <c r="U36" s="1"/>
      <c r="V36" s="1"/>
      <c r="W36" s="1"/>
      <c r="X36" s="1"/>
      <c r="Y36" s="27">
        <f t="shared" si="0"/>
        <v>180</v>
      </c>
      <c r="Z36" s="26">
        <v>7.89</v>
      </c>
      <c r="AA36" s="25">
        <v>137492.64000000001</v>
      </c>
      <c r="AB36" s="24">
        <v>13749.34</v>
      </c>
      <c r="AC36" s="24">
        <v>19250.019999999986</v>
      </c>
      <c r="AD36" s="57">
        <v>170492</v>
      </c>
    </row>
    <row r="37" spans="2:30" ht="24" customHeight="1" x14ac:dyDescent="0.25">
      <c r="B37" s="67">
        <v>25</v>
      </c>
      <c r="C37" s="29" t="s">
        <v>36</v>
      </c>
      <c r="D37" s="37" t="s">
        <v>37</v>
      </c>
      <c r="E37" s="2"/>
      <c r="F37" s="1"/>
      <c r="G37" s="1"/>
      <c r="H37" s="1">
        <v>4</v>
      </c>
      <c r="I37" s="1"/>
      <c r="J37" s="1"/>
      <c r="K37" s="1"/>
      <c r="L37" s="1"/>
      <c r="M37" s="1">
        <v>53</v>
      </c>
      <c r="N37" s="1"/>
      <c r="O37" s="1"/>
      <c r="P37" s="1"/>
      <c r="Q37" s="1"/>
      <c r="R37" s="1"/>
      <c r="S37" s="1"/>
      <c r="T37" s="1"/>
      <c r="U37" s="1"/>
      <c r="V37" s="1"/>
      <c r="W37" s="1"/>
      <c r="X37" s="1"/>
      <c r="Y37" s="27">
        <f t="shared" si="0"/>
        <v>57</v>
      </c>
      <c r="Z37" s="26">
        <v>2.4299999999999997</v>
      </c>
      <c r="AA37" s="25">
        <v>42345.65</v>
      </c>
      <c r="AB37" s="24">
        <v>0</v>
      </c>
      <c r="AC37" s="24">
        <v>5929.3499999999985</v>
      </c>
      <c r="AD37" s="57">
        <v>48275</v>
      </c>
    </row>
    <row r="38" spans="2:30" ht="24" customHeight="1" x14ac:dyDescent="0.25">
      <c r="B38" s="67">
        <v>26</v>
      </c>
      <c r="C38" s="29" t="s">
        <v>36</v>
      </c>
      <c r="D38" s="37" t="s">
        <v>38</v>
      </c>
      <c r="E38" s="2"/>
      <c r="F38" s="1">
        <v>13</v>
      </c>
      <c r="G38" s="1"/>
      <c r="H38" s="1"/>
      <c r="I38" s="1"/>
      <c r="J38" s="1"/>
      <c r="K38" s="1"/>
      <c r="L38" s="1"/>
      <c r="M38" s="1"/>
      <c r="N38" s="1"/>
      <c r="O38" s="1"/>
      <c r="P38" s="1"/>
      <c r="Q38" s="1"/>
      <c r="R38" s="1"/>
      <c r="S38" s="1">
        <v>25</v>
      </c>
      <c r="T38" s="1">
        <v>7</v>
      </c>
      <c r="U38" s="1">
        <v>16</v>
      </c>
      <c r="V38" s="1">
        <v>10</v>
      </c>
      <c r="W38" s="1"/>
      <c r="X38" s="1"/>
      <c r="Y38" s="27">
        <f t="shared" si="0"/>
        <v>71</v>
      </c>
      <c r="Z38" s="26">
        <v>8.39</v>
      </c>
      <c r="AA38" s="25">
        <v>146205.74</v>
      </c>
      <c r="AB38" s="24">
        <v>0</v>
      </c>
      <c r="AC38" s="24">
        <v>20469.260000000009</v>
      </c>
      <c r="AD38" s="57">
        <v>166675</v>
      </c>
    </row>
    <row r="39" spans="2:30" ht="24" customHeight="1" x14ac:dyDescent="0.25">
      <c r="B39" s="67">
        <v>27</v>
      </c>
      <c r="C39" s="29" t="s">
        <v>36</v>
      </c>
      <c r="D39" s="37" t="s">
        <v>39</v>
      </c>
      <c r="E39" s="2"/>
      <c r="F39" s="1">
        <v>6</v>
      </c>
      <c r="G39" s="1"/>
      <c r="H39" s="1">
        <v>3</v>
      </c>
      <c r="I39" s="1"/>
      <c r="J39" s="1">
        <v>9</v>
      </c>
      <c r="K39" s="1"/>
      <c r="L39" s="1">
        <v>27</v>
      </c>
      <c r="M39" s="1"/>
      <c r="N39" s="1"/>
      <c r="O39" s="1"/>
      <c r="P39" s="1"/>
      <c r="Q39" s="1">
        <v>4</v>
      </c>
      <c r="R39" s="1"/>
      <c r="S39" s="1">
        <v>12</v>
      </c>
      <c r="T39" s="1">
        <v>11</v>
      </c>
      <c r="U39" s="1">
        <v>19</v>
      </c>
      <c r="V39" s="1">
        <v>11</v>
      </c>
      <c r="W39" s="1"/>
      <c r="X39" s="1"/>
      <c r="Y39" s="27">
        <f t="shared" si="0"/>
        <v>102</v>
      </c>
      <c r="Z39" s="26">
        <v>8.1300000000000008</v>
      </c>
      <c r="AA39" s="25">
        <v>141674.93</v>
      </c>
      <c r="AB39" s="24">
        <v>0</v>
      </c>
      <c r="AC39" s="24">
        <v>19835.070000000007</v>
      </c>
      <c r="AD39" s="57">
        <v>161510</v>
      </c>
    </row>
    <row r="40" spans="2:30" ht="24" customHeight="1" x14ac:dyDescent="0.25">
      <c r="B40" s="67">
        <v>28</v>
      </c>
      <c r="C40" s="29" t="s">
        <v>36</v>
      </c>
      <c r="D40" s="37" t="s">
        <v>40</v>
      </c>
      <c r="E40" s="2"/>
      <c r="F40" s="1">
        <v>6</v>
      </c>
      <c r="G40" s="1"/>
      <c r="H40" s="1">
        <v>5</v>
      </c>
      <c r="I40" s="1"/>
      <c r="J40" s="1"/>
      <c r="K40" s="1"/>
      <c r="L40" s="1"/>
      <c r="M40" s="1">
        <v>21</v>
      </c>
      <c r="N40" s="1"/>
      <c r="O40" s="1"/>
      <c r="P40" s="1"/>
      <c r="Q40" s="1"/>
      <c r="R40" s="1"/>
      <c r="S40" s="1">
        <v>6</v>
      </c>
      <c r="T40" s="1">
        <v>2</v>
      </c>
      <c r="U40" s="1"/>
      <c r="V40" s="1">
        <v>8</v>
      </c>
      <c r="W40" s="1"/>
      <c r="X40" s="1"/>
      <c r="Y40" s="27">
        <f t="shared" si="0"/>
        <v>48</v>
      </c>
      <c r="Z40" s="26">
        <v>3.7699999999999996</v>
      </c>
      <c r="AA40" s="25">
        <v>65696.740000000005</v>
      </c>
      <c r="AB40" s="24">
        <v>0</v>
      </c>
      <c r="AC40" s="24">
        <v>9198.2599999999948</v>
      </c>
      <c r="AD40" s="57">
        <v>74895</v>
      </c>
    </row>
    <row r="41" spans="2:30" ht="24" customHeight="1" x14ac:dyDescent="0.25">
      <c r="B41" s="67">
        <v>29</v>
      </c>
      <c r="C41" s="29" t="s">
        <v>36</v>
      </c>
      <c r="D41" s="37" t="s">
        <v>41</v>
      </c>
      <c r="E41" s="2"/>
      <c r="F41" s="1">
        <v>2</v>
      </c>
      <c r="G41" s="1"/>
      <c r="H41" s="1"/>
      <c r="I41" s="1"/>
      <c r="J41" s="1"/>
      <c r="K41" s="1"/>
      <c r="L41" s="1"/>
      <c r="M41" s="1"/>
      <c r="N41" s="1"/>
      <c r="O41" s="1"/>
      <c r="P41" s="1"/>
      <c r="Q41" s="1"/>
      <c r="R41" s="1"/>
      <c r="S41" s="1">
        <v>38</v>
      </c>
      <c r="T41" s="1">
        <v>15</v>
      </c>
      <c r="U41" s="1">
        <v>26</v>
      </c>
      <c r="V41" s="1"/>
      <c r="W41" s="1"/>
      <c r="X41" s="1"/>
      <c r="Y41" s="27">
        <f t="shared" si="0"/>
        <v>81</v>
      </c>
      <c r="Z41" s="26">
        <v>9.4600000000000009</v>
      </c>
      <c r="AA41" s="25">
        <v>164851.76</v>
      </c>
      <c r="AB41" s="24">
        <v>0</v>
      </c>
      <c r="AC41" s="24">
        <v>23080.239999999991</v>
      </c>
      <c r="AD41" s="57">
        <v>187932</v>
      </c>
    </row>
    <row r="42" spans="2:30" ht="24" customHeight="1" x14ac:dyDescent="0.25">
      <c r="B42" s="67">
        <v>30</v>
      </c>
      <c r="C42" s="29" t="s">
        <v>36</v>
      </c>
      <c r="D42" s="37" t="s">
        <v>42</v>
      </c>
      <c r="E42" s="2"/>
      <c r="F42" s="1">
        <v>3</v>
      </c>
      <c r="G42" s="1"/>
      <c r="H42" s="1">
        <v>2</v>
      </c>
      <c r="I42" s="1"/>
      <c r="J42" s="1"/>
      <c r="K42" s="1"/>
      <c r="L42" s="1">
        <v>29</v>
      </c>
      <c r="M42" s="1"/>
      <c r="N42" s="1"/>
      <c r="O42" s="1"/>
      <c r="P42" s="1"/>
      <c r="Q42" s="1"/>
      <c r="R42" s="1"/>
      <c r="S42" s="1">
        <v>9</v>
      </c>
      <c r="T42" s="1">
        <v>7</v>
      </c>
      <c r="U42" s="1">
        <v>5</v>
      </c>
      <c r="V42" s="1"/>
      <c r="W42" s="1"/>
      <c r="X42" s="1"/>
      <c r="Y42" s="27">
        <f t="shared" si="0"/>
        <v>55</v>
      </c>
      <c r="Z42" s="26">
        <v>3.8599999999999994</v>
      </c>
      <c r="AA42" s="25">
        <v>67265.100000000006</v>
      </c>
      <c r="AB42" s="24">
        <v>0</v>
      </c>
      <c r="AC42" s="24">
        <v>9417.8999999999942</v>
      </c>
      <c r="AD42" s="57">
        <v>76683</v>
      </c>
    </row>
    <row r="43" spans="2:30" ht="24" customHeight="1" x14ac:dyDescent="0.25">
      <c r="B43" s="67">
        <v>31</v>
      </c>
      <c r="C43" s="29" t="s">
        <v>36</v>
      </c>
      <c r="D43" s="37" t="s">
        <v>43</v>
      </c>
      <c r="E43" s="2"/>
      <c r="F43" s="1">
        <v>5</v>
      </c>
      <c r="G43" s="1"/>
      <c r="H43" s="1">
        <v>7</v>
      </c>
      <c r="I43" s="1"/>
      <c r="J43" s="1"/>
      <c r="K43" s="1"/>
      <c r="L43" s="1"/>
      <c r="M43" s="1">
        <v>26</v>
      </c>
      <c r="N43" s="1"/>
      <c r="O43" s="1"/>
      <c r="P43" s="1"/>
      <c r="Q43" s="1"/>
      <c r="R43" s="1"/>
      <c r="S43" s="1">
        <v>23</v>
      </c>
      <c r="T43" s="1">
        <v>5</v>
      </c>
      <c r="U43" s="1">
        <v>4</v>
      </c>
      <c r="V43" s="1">
        <v>13</v>
      </c>
      <c r="W43" s="1"/>
      <c r="X43" s="1"/>
      <c r="Y43" s="27">
        <f t="shared" si="0"/>
        <v>83</v>
      </c>
      <c r="Z43" s="26">
        <v>7.5</v>
      </c>
      <c r="AA43" s="25">
        <v>130696.43</v>
      </c>
      <c r="AB43" s="24">
        <v>0</v>
      </c>
      <c r="AC43" s="24">
        <v>18297.570000000007</v>
      </c>
      <c r="AD43" s="57">
        <v>148994</v>
      </c>
    </row>
    <row r="44" spans="2:30" ht="24" customHeight="1" x14ac:dyDescent="0.25">
      <c r="B44" s="67">
        <v>32</v>
      </c>
      <c r="C44" s="29" t="s">
        <v>36</v>
      </c>
      <c r="D44" s="37" t="s">
        <v>44</v>
      </c>
      <c r="E44" s="2"/>
      <c r="F44" s="1">
        <v>5</v>
      </c>
      <c r="G44" s="1"/>
      <c r="H44" s="1"/>
      <c r="I44" s="1"/>
      <c r="J44" s="1"/>
      <c r="K44" s="1"/>
      <c r="L44" s="1"/>
      <c r="M44" s="1"/>
      <c r="N44" s="1"/>
      <c r="O44" s="1"/>
      <c r="P44" s="1"/>
      <c r="Q44" s="1"/>
      <c r="R44" s="1"/>
      <c r="S44" s="1">
        <v>17</v>
      </c>
      <c r="T44" s="1">
        <v>8</v>
      </c>
      <c r="U44" s="1">
        <v>4</v>
      </c>
      <c r="V44" s="1">
        <v>14</v>
      </c>
      <c r="W44" s="1"/>
      <c r="X44" s="1"/>
      <c r="Y44" s="27">
        <f t="shared" si="0"/>
        <v>48</v>
      </c>
      <c r="Z44" s="26">
        <v>5.7999999999999989</v>
      </c>
      <c r="AA44" s="25">
        <v>101071.91</v>
      </c>
      <c r="AB44" s="24">
        <v>0</v>
      </c>
      <c r="AC44" s="24">
        <v>14150.089999999997</v>
      </c>
      <c r="AD44" s="57">
        <v>115222</v>
      </c>
    </row>
    <row r="45" spans="2:30" ht="24" customHeight="1" x14ac:dyDescent="0.25">
      <c r="B45" s="67">
        <v>33</v>
      </c>
      <c r="C45" s="29" t="s">
        <v>45</v>
      </c>
      <c r="D45" s="37" t="s">
        <v>46</v>
      </c>
      <c r="E45" s="2"/>
      <c r="F45" s="1">
        <v>16</v>
      </c>
      <c r="G45" s="1"/>
      <c r="H45" s="1">
        <v>10</v>
      </c>
      <c r="I45" s="1"/>
      <c r="J45" s="1"/>
      <c r="K45" s="1"/>
      <c r="L45" s="1"/>
      <c r="M45" s="1">
        <v>29</v>
      </c>
      <c r="N45" s="1">
        <v>3</v>
      </c>
      <c r="O45" s="1"/>
      <c r="P45" s="1"/>
      <c r="Q45" s="1"/>
      <c r="R45" s="1"/>
      <c r="S45" s="1">
        <v>35</v>
      </c>
      <c r="T45" s="1">
        <v>3</v>
      </c>
      <c r="U45" s="1">
        <v>16</v>
      </c>
      <c r="V45" s="1">
        <v>12</v>
      </c>
      <c r="W45" s="1"/>
      <c r="X45" s="1"/>
      <c r="Y45" s="27">
        <f t="shared" si="0"/>
        <v>124</v>
      </c>
      <c r="Z45" s="26">
        <v>11.63</v>
      </c>
      <c r="AA45" s="25">
        <v>202666.59</v>
      </c>
      <c r="AB45" s="24">
        <v>0</v>
      </c>
      <c r="AC45" s="24">
        <v>28373.410000000003</v>
      </c>
      <c r="AD45" s="57">
        <v>231040</v>
      </c>
    </row>
    <row r="46" spans="2:30" ht="24" customHeight="1" x14ac:dyDescent="0.25">
      <c r="B46" s="67">
        <v>34</v>
      </c>
      <c r="C46" s="29" t="s">
        <v>45</v>
      </c>
      <c r="D46" s="37" t="s">
        <v>47</v>
      </c>
      <c r="E46" s="2"/>
      <c r="F46" s="1"/>
      <c r="G46" s="1"/>
      <c r="H46" s="1"/>
      <c r="I46" s="1"/>
      <c r="J46" s="1"/>
      <c r="K46" s="1"/>
      <c r="L46" s="1"/>
      <c r="M46" s="1">
        <v>44</v>
      </c>
      <c r="N46" s="1">
        <v>44</v>
      </c>
      <c r="O46" s="1"/>
      <c r="P46" s="1"/>
      <c r="Q46" s="1"/>
      <c r="R46" s="1"/>
      <c r="S46" s="1"/>
      <c r="T46" s="1"/>
      <c r="U46" s="1"/>
      <c r="V46" s="1"/>
      <c r="W46" s="1"/>
      <c r="X46" s="1"/>
      <c r="Y46" s="27">
        <f t="shared" si="0"/>
        <v>88</v>
      </c>
      <c r="Z46" s="26">
        <v>4.53</v>
      </c>
      <c r="AA46" s="25">
        <v>78940.649999999994</v>
      </c>
      <c r="AB46" s="24">
        <v>0</v>
      </c>
      <c r="AC46" s="24">
        <v>11052.350000000006</v>
      </c>
      <c r="AD46" s="57">
        <v>89993</v>
      </c>
    </row>
    <row r="47" spans="2:30" ht="24" customHeight="1" x14ac:dyDescent="0.25">
      <c r="B47" s="67">
        <v>35</v>
      </c>
      <c r="C47" s="29" t="s">
        <v>45</v>
      </c>
      <c r="D47" s="37" t="s">
        <v>48</v>
      </c>
      <c r="E47" s="2"/>
      <c r="F47" s="1">
        <v>23</v>
      </c>
      <c r="G47" s="1"/>
      <c r="H47" s="1"/>
      <c r="I47" s="1"/>
      <c r="J47" s="1"/>
      <c r="K47" s="1"/>
      <c r="L47" s="1"/>
      <c r="M47" s="1"/>
      <c r="N47" s="1"/>
      <c r="O47" s="1"/>
      <c r="P47" s="1"/>
      <c r="Q47" s="1"/>
      <c r="R47" s="1"/>
      <c r="S47" s="1">
        <v>85</v>
      </c>
      <c r="T47" s="1">
        <v>30</v>
      </c>
      <c r="U47" s="1">
        <v>35</v>
      </c>
      <c r="V47" s="1">
        <v>27</v>
      </c>
      <c r="W47" s="1"/>
      <c r="X47" s="1"/>
      <c r="Y47" s="27">
        <f t="shared" si="0"/>
        <v>200</v>
      </c>
      <c r="Z47" s="26">
        <v>23.96</v>
      </c>
      <c r="AA47" s="25">
        <v>417531.52</v>
      </c>
      <c r="AB47" s="24">
        <v>0</v>
      </c>
      <c r="AC47" s="24">
        <v>58454.479999999981</v>
      </c>
      <c r="AD47" s="57">
        <v>475986</v>
      </c>
    </row>
    <row r="48" spans="2:30" ht="24" customHeight="1" x14ac:dyDescent="0.25">
      <c r="B48" s="67">
        <v>36</v>
      </c>
      <c r="C48" s="29" t="s">
        <v>49</v>
      </c>
      <c r="D48" s="37" t="s">
        <v>50</v>
      </c>
      <c r="E48" s="2"/>
      <c r="F48" s="1"/>
      <c r="G48" s="1"/>
      <c r="H48" s="1"/>
      <c r="I48" s="1"/>
      <c r="J48" s="1"/>
      <c r="K48" s="1"/>
      <c r="L48" s="1">
        <v>58</v>
      </c>
      <c r="M48" s="1">
        <v>128</v>
      </c>
      <c r="N48" s="1"/>
      <c r="O48" s="1"/>
      <c r="P48" s="1"/>
      <c r="Q48" s="1"/>
      <c r="R48" s="1"/>
      <c r="S48" s="1"/>
      <c r="T48" s="1"/>
      <c r="U48" s="1"/>
      <c r="V48" s="1"/>
      <c r="W48" s="1"/>
      <c r="X48" s="1"/>
      <c r="Y48" s="27">
        <f t="shared" si="0"/>
        <v>186</v>
      </c>
      <c r="Z48" s="26">
        <v>7.36</v>
      </c>
      <c r="AA48" s="25">
        <v>128256.76</v>
      </c>
      <c r="AB48" s="24">
        <v>0</v>
      </c>
      <c r="AC48" s="24">
        <v>17956.240000000005</v>
      </c>
      <c r="AD48" s="57">
        <v>146213</v>
      </c>
    </row>
    <row r="49" spans="2:30" ht="24" customHeight="1" x14ac:dyDescent="0.25">
      <c r="B49" s="67">
        <v>37</v>
      </c>
      <c r="C49" s="29" t="s">
        <v>49</v>
      </c>
      <c r="D49" s="37" t="s">
        <v>51</v>
      </c>
      <c r="E49" s="2"/>
      <c r="F49" s="1">
        <v>9</v>
      </c>
      <c r="G49" s="1"/>
      <c r="H49" s="1"/>
      <c r="I49" s="1"/>
      <c r="J49" s="1"/>
      <c r="K49" s="1"/>
      <c r="L49" s="1"/>
      <c r="M49" s="1"/>
      <c r="N49" s="1"/>
      <c r="O49" s="1"/>
      <c r="P49" s="1"/>
      <c r="Q49" s="1"/>
      <c r="R49" s="1"/>
      <c r="S49" s="1">
        <v>40</v>
      </c>
      <c r="T49" s="1">
        <v>4</v>
      </c>
      <c r="U49" s="1">
        <v>71</v>
      </c>
      <c r="V49" s="1"/>
      <c r="W49" s="1"/>
      <c r="X49" s="1"/>
      <c r="Y49" s="27">
        <f t="shared" si="0"/>
        <v>124</v>
      </c>
      <c r="Z49" s="26">
        <v>13.66</v>
      </c>
      <c r="AA49" s="25">
        <v>238041.76</v>
      </c>
      <c r="AB49" s="24">
        <v>0</v>
      </c>
      <c r="AC49" s="24">
        <v>33326.239999999991</v>
      </c>
      <c r="AD49" s="57">
        <v>271368</v>
      </c>
    </row>
    <row r="50" spans="2:30" ht="24" customHeight="1" x14ac:dyDescent="0.25">
      <c r="B50" s="67">
        <v>38</v>
      </c>
      <c r="C50" s="29" t="s">
        <v>52</v>
      </c>
      <c r="D50" s="37" t="s">
        <v>53</v>
      </c>
      <c r="E50" s="2"/>
      <c r="F50" s="1"/>
      <c r="G50" s="1"/>
      <c r="H50" s="1"/>
      <c r="I50" s="1"/>
      <c r="J50" s="1"/>
      <c r="K50" s="1"/>
      <c r="L50" s="1"/>
      <c r="M50" s="1">
        <v>223</v>
      </c>
      <c r="N50" s="1"/>
      <c r="O50" s="1">
        <v>14</v>
      </c>
      <c r="P50" s="1"/>
      <c r="Q50" s="1"/>
      <c r="R50" s="1"/>
      <c r="S50" s="1"/>
      <c r="T50" s="1"/>
      <c r="U50" s="1"/>
      <c r="V50" s="1"/>
      <c r="W50" s="1"/>
      <c r="X50" s="1"/>
      <c r="Y50" s="27">
        <f t="shared" si="0"/>
        <v>237</v>
      </c>
      <c r="Z50" s="26">
        <v>10.15</v>
      </c>
      <c r="AA50" s="25">
        <v>176875.83000000002</v>
      </c>
      <c r="AB50" s="24">
        <v>0</v>
      </c>
      <c r="AC50" s="24">
        <v>24763.169999999984</v>
      </c>
      <c r="AD50" s="57">
        <v>201639</v>
      </c>
    </row>
    <row r="51" spans="2:30" ht="24" customHeight="1" x14ac:dyDescent="0.25">
      <c r="B51" s="67">
        <v>39</v>
      </c>
      <c r="C51" s="29" t="s">
        <v>54</v>
      </c>
      <c r="D51" s="37" t="s">
        <v>55</v>
      </c>
      <c r="E51" s="2"/>
      <c r="F51" s="1">
        <v>5</v>
      </c>
      <c r="G51" s="1"/>
      <c r="H51" s="1">
        <v>13</v>
      </c>
      <c r="I51" s="1"/>
      <c r="J51" s="1"/>
      <c r="K51" s="1"/>
      <c r="L51" s="1">
        <v>14</v>
      </c>
      <c r="M51" s="1">
        <v>178</v>
      </c>
      <c r="N51" s="1"/>
      <c r="O51" s="1"/>
      <c r="P51" s="1"/>
      <c r="Q51" s="1"/>
      <c r="R51" s="1"/>
      <c r="S51" s="1">
        <v>35</v>
      </c>
      <c r="T51" s="1">
        <v>10</v>
      </c>
      <c r="U51" s="1">
        <v>60</v>
      </c>
      <c r="V51" s="1">
        <v>16</v>
      </c>
      <c r="W51" s="1"/>
      <c r="X51" s="1"/>
      <c r="Y51" s="27">
        <f t="shared" si="0"/>
        <v>331</v>
      </c>
      <c r="Z51" s="26">
        <v>22.630000000000003</v>
      </c>
      <c r="AA51" s="25">
        <v>394354.68</v>
      </c>
      <c r="AB51" s="24">
        <v>0</v>
      </c>
      <c r="AC51" s="24">
        <v>55210.320000000007</v>
      </c>
      <c r="AD51" s="57">
        <v>449565</v>
      </c>
    </row>
    <row r="52" spans="2:30" ht="24" customHeight="1" x14ac:dyDescent="0.25">
      <c r="B52" s="67">
        <v>40</v>
      </c>
      <c r="C52" s="29" t="s">
        <v>54</v>
      </c>
      <c r="D52" s="37" t="s">
        <v>56</v>
      </c>
      <c r="E52" s="2"/>
      <c r="F52" s="1">
        <v>1</v>
      </c>
      <c r="G52" s="1"/>
      <c r="H52" s="1"/>
      <c r="I52" s="1"/>
      <c r="J52" s="1"/>
      <c r="K52" s="1"/>
      <c r="L52" s="1"/>
      <c r="M52" s="1"/>
      <c r="N52" s="1"/>
      <c r="O52" s="1"/>
      <c r="P52" s="1"/>
      <c r="Q52" s="1"/>
      <c r="R52" s="1"/>
      <c r="S52" s="1">
        <v>74</v>
      </c>
      <c r="T52" s="1">
        <v>10</v>
      </c>
      <c r="U52" s="1">
        <v>29</v>
      </c>
      <c r="V52" s="1"/>
      <c r="W52" s="1">
        <v>3</v>
      </c>
      <c r="X52" s="1"/>
      <c r="Y52" s="27">
        <f t="shared" si="0"/>
        <v>117</v>
      </c>
      <c r="Z52" s="26">
        <v>14.079999999999998</v>
      </c>
      <c r="AA52" s="25">
        <v>245360.76</v>
      </c>
      <c r="AB52" s="24">
        <v>0</v>
      </c>
      <c r="AC52" s="24">
        <v>34351.239999999991</v>
      </c>
      <c r="AD52" s="57">
        <v>279712</v>
      </c>
    </row>
    <row r="53" spans="2:30" ht="24" customHeight="1" x14ac:dyDescent="0.25">
      <c r="B53" s="67">
        <v>41</v>
      </c>
      <c r="C53" s="29" t="s">
        <v>54</v>
      </c>
      <c r="D53" s="37" t="s">
        <v>57</v>
      </c>
      <c r="E53" s="2"/>
      <c r="F53" s="1"/>
      <c r="G53" s="1"/>
      <c r="H53" s="1"/>
      <c r="I53" s="1"/>
      <c r="J53" s="1"/>
      <c r="K53" s="1"/>
      <c r="L53" s="1">
        <v>38</v>
      </c>
      <c r="M53" s="1"/>
      <c r="N53" s="1"/>
      <c r="O53" s="1"/>
      <c r="P53" s="1"/>
      <c r="Q53" s="1"/>
      <c r="R53" s="1"/>
      <c r="S53" s="1">
        <v>18</v>
      </c>
      <c r="T53" s="1">
        <v>6</v>
      </c>
      <c r="U53" s="1">
        <v>10</v>
      </c>
      <c r="V53" s="1"/>
      <c r="W53" s="1"/>
      <c r="X53" s="1"/>
      <c r="Y53" s="27">
        <f t="shared" si="0"/>
        <v>72</v>
      </c>
      <c r="Z53" s="26">
        <v>5.2299999999999995</v>
      </c>
      <c r="AA53" s="25">
        <v>91138.98</v>
      </c>
      <c r="AB53" s="24">
        <v>0</v>
      </c>
      <c r="AC53" s="24">
        <v>12760.020000000004</v>
      </c>
      <c r="AD53" s="57">
        <v>103899</v>
      </c>
    </row>
    <row r="54" spans="2:30" ht="24" customHeight="1" x14ac:dyDescent="0.25">
      <c r="B54" s="67">
        <v>42</v>
      </c>
      <c r="C54" s="29" t="s">
        <v>58</v>
      </c>
      <c r="D54" s="37" t="s">
        <v>59</v>
      </c>
      <c r="E54" s="2"/>
      <c r="F54" s="1">
        <v>41</v>
      </c>
      <c r="G54" s="1"/>
      <c r="H54" s="1"/>
      <c r="I54" s="1"/>
      <c r="J54" s="1"/>
      <c r="K54" s="1"/>
      <c r="L54" s="1"/>
      <c r="M54" s="1"/>
      <c r="N54" s="1"/>
      <c r="O54" s="1"/>
      <c r="P54" s="1"/>
      <c r="Q54" s="1"/>
      <c r="R54" s="1"/>
      <c r="S54" s="1">
        <v>68</v>
      </c>
      <c r="T54" s="1">
        <v>3</v>
      </c>
      <c r="U54" s="1">
        <v>48</v>
      </c>
      <c r="V54" s="1">
        <v>38</v>
      </c>
      <c r="W54" s="1"/>
      <c r="X54" s="1"/>
      <c r="Y54" s="27">
        <f t="shared" si="0"/>
        <v>198</v>
      </c>
      <c r="Z54" s="26">
        <v>23.330000000000002</v>
      </c>
      <c r="AA54" s="25">
        <v>406553.02</v>
      </c>
      <c r="AB54" s="24">
        <v>0</v>
      </c>
      <c r="AC54" s="24">
        <v>56917.979999999981</v>
      </c>
      <c r="AD54" s="57">
        <v>463471</v>
      </c>
    </row>
    <row r="55" spans="2:30" ht="24" customHeight="1" x14ac:dyDescent="0.25">
      <c r="B55" s="67">
        <v>43</v>
      </c>
      <c r="C55" s="29" t="s">
        <v>58</v>
      </c>
      <c r="D55" s="37" t="s">
        <v>60</v>
      </c>
      <c r="E55" s="2"/>
      <c r="F55" s="1"/>
      <c r="G55" s="1"/>
      <c r="H55" s="1">
        <v>22</v>
      </c>
      <c r="I55" s="1"/>
      <c r="J55" s="1"/>
      <c r="K55" s="1"/>
      <c r="L55" s="1">
        <v>33</v>
      </c>
      <c r="M55" s="1">
        <v>106</v>
      </c>
      <c r="N55" s="1"/>
      <c r="O55" s="1"/>
      <c r="P55" s="1"/>
      <c r="Q55" s="1"/>
      <c r="R55" s="1"/>
      <c r="S55" s="1"/>
      <c r="T55" s="1"/>
      <c r="U55" s="1"/>
      <c r="V55" s="1"/>
      <c r="W55" s="1"/>
      <c r="X55" s="1"/>
      <c r="Y55" s="27">
        <f t="shared" si="0"/>
        <v>161</v>
      </c>
      <c r="Z55" s="26">
        <v>6.4599999999999991</v>
      </c>
      <c r="AA55" s="25">
        <v>112573.19</v>
      </c>
      <c r="AB55" s="24">
        <v>0</v>
      </c>
      <c r="AC55" s="24">
        <v>15760.809999999998</v>
      </c>
      <c r="AD55" s="57">
        <v>128334</v>
      </c>
    </row>
    <row r="56" spans="2:30" ht="24" customHeight="1" x14ac:dyDescent="0.25">
      <c r="B56" s="67">
        <v>44</v>
      </c>
      <c r="C56" s="29" t="s">
        <v>58</v>
      </c>
      <c r="D56" s="37" t="s">
        <v>61</v>
      </c>
      <c r="E56" s="2"/>
      <c r="F56" s="1">
        <v>7</v>
      </c>
      <c r="G56" s="1"/>
      <c r="H56" s="1">
        <v>1</v>
      </c>
      <c r="I56" s="1"/>
      <c r="J56" s="1"/>
      <c r="K56" s="1"/>
      <c r="L56" s="1">
        <v>47</v>
      </c>
      <c r="M56" s="1"/>
      <c r="N56" s="1"/>
      <c r="O56" s="1"/>
      <c r="P56" s="1"/>
      <c r="Q56" s="1"/>
      <c r="R56" s="1"/>
      <c r="S56" s="1"/>
      <c r="T56" s="1"/>
      <c r="U56" s="1">
        <v>16</v>
      </c>
      <c r="V56" s="1">
        <v>15</v>
      </c>
      <c r="W56" s="1"/>
      <c r="X56" s="1"/>
      <c r="Y56" s="27">
        <f t="shared" si="0"/>
        <v>86</v>
      </c>
      <c r="Z56" s="26">
        <v>5.7100000000000009</v>
      </c>
      <c r="AA56" s="25">
        <v>99503.55</v>
      </c>
      <c r="AB56" s="24">
        <v>0</v>
      </c>
      <c r="AC56" s="24">
        <v>13931.449999999997</v>
      </c>
      <c r="AD56" s="57">
        <v>113435</v>
      </c>
    </row>
    <row r="57" spans="2:30" ht="24" customHeight="1" x14ac:dyDescent="0.25">
      <c r="B57" s="67">
        <v>45</v>
      </c>
      <c r="C57" s="29" t="s">
        <v>62</v>
      </c>
      <c r="D57" s="37" t="s">
        <v>63</v>
      </c>
      <c r="E57" s="2"/>
      <c r="F57" s="1"/>
      <c r="G57" s="1"/>
      <c r="H57" s="1">
        <v>47</v>
      </c>
      <c r="I57" s="1">
        <v>1</v>
      </c>
      <c r="J57" s="1"/>
      <c r="K57" s="1"/>
      <c r="L57" s="1"/>
      <c r="M57" s="1">
        <v>155</v>
      </c>
      <c r="N57" s="1">
        <v>20</v>
      </c>
      <c r="O57" s="1">
        <v>3</v>
      </c>
      <c r="P57" s="1"/>
      <c r="Q57" s="1"/>
      <c r="R57" s="1"/>
      <c r="S57" s="1"/>
      <c r="T57" s="1"/>
      <c r="U57" s="1"/>
      <c r="V57" s="1"/>
      <c r="W57" s="1"/>
      <c r="X57" s="1"/>
      <c r="Y57" s="27">
        <f t="shared" si="0"/>
        <v>226</v>
      </c>
      <c r="Z57" s="26">
        <v>9.8199999999999985</v>
      </c>
      <c r="AA57" s="25">
        <v>171125.19</v>
      </c>
      <c r="AB57" s="24">
        <v>0</v>
      </c>
      <c r="AC57" s="24">
        <v>23957.809999999998</v>
      </c>
      <c r="AD57" s="57">
        <v>195083</v>
      </c>
    </row>
    <row r="58" spans="2:30" ht="24" customHeight="1" x14ac:dyDescent="0.25">
      <c r="B58" s="67">
        <v>46</v>
      </c>
      <c r="C58" s="29" t="s">
        <v>62</v>
      </c>
      <c r="D58" s="37" t="s">
        <v>64</v>
      </c>
      <c r="E58" s="2"/>
      <c r="F58" s="1">
        <v>13</v>
      </c>
      <c r="G58" s="1"/>
      <c r="H58" s="1"/>
      <c r="I58" s="1"/>
      <c r="J58" s="1"/>
      <c r="K58" s="1"/>
      <c r="L58" s="1"/>
      <c r="M58" s="1"/>
      <c r="N58" s="1"/>
      <c r="O58" s="1"/>
      <c r="P58" s="1"/>
      <c r="Q58" s="1"/>
      <c r="R58" s="1"/>
      <c r="S58" s="1">
        <v>148</v>
      </c>
      <c r="T58" s="1">
        <v>77</v>
      </c>
      <c r="U58" s="1">
        <v>144</v>
      </c>
      <c r="V58" s="1">
        <v>66</v>
      </c>
      <c r="W58" s="1"/>
      <c r="X58" s="1">
        <v>22</v>
      </c>
      <c r="Y58" s="27">
        <f t="shared" si="0"/>
        <v>470</v>
      </c>
      <c r="Z58" s="26">
        <v>55.029999999999994</v>
      </c>
      <c r="AA58" s="25">
        <v>958963.24</v>
      </c>
      <c r="AB58" s="24">
        <v>0</v>
      </c>
      <c r="AC58" s="24">
        <v>134255.76</v>
      </c>
      <c r="AD58" s="57">
        <v>1093219</v>
      </c>
    </row>
    <row r="59" spans="2:30" ht="24" customHeight="1" x14ac:dyDescent="0.25">
      <c r="B59" s="67">
        <v>47</v>
      </c>
      <c r="C59" s="29" t="s">
        <v>65</v>
      </c>
      <c r="D59" s="37" t="s">
        <v>66</v>
      </c>
      <c r="E59" s="2"/>
      <c r="F59" s="1">
        <v>24</v>
      </c>
      <c r="G59" s="1"/>
      <c r="H59" s="1">
        <v>7</v>
      </c>
      <c r="I59" s="1"/>
      <c r="J59" s="1"/>
      <c r="K59" s="1"/>
      <c r="L59" s="1"/>
      <c r="M59" s="1">
        <v>89</v>
      </c>
      <c r="N59" s="1"/>
      <c r="O59" s="1"/>
      <c r="P59" s="1"/>
      <c r="Q59" s="1"/>
      <c r="R59" s="1"/>
      <c r="S59" s="1">
        <v>14</v>
      </c>
      <c r="T59" s="1">
        <v>17</v>
      </c>
      <c r="U59" s="1">
        <v>38</v>
      </c>
      <c r="V59" s="1">
        <v>10</v>
      </c>
      <c r="W59" s="1"/>
      <c r="X59" s="1"/>
      <c r="Y59" s="27">
        <f t="shared" si="0"/>
        <v>199</v>
      </c>
      <c r="Z59" s="26">
        <v>15.709999999999999</v>
      </c>
      <c r="AA59" s="25">
        <v>273765.45</v>
      </c>
      <c r="AB59" s="24">
        <v>0</v>
      </c>
      <c r="AC59" s="24">
        <v>38327.549999999988</v>
      </c>
      <c r="AD59" s="57">
        <v>312093</v>
      </c>
    </row>
    <row r="60" spans="2:30" ht="24" customHeight="1" x14ac:dyDescent="0.25">
      <c r="B60" s="67">
        <v>48</v>
      </c>
      <c r="C60" s="29" t="s">
        <v>67</v>
      </c>
      <c r="D60" s="37" t="s">
        <v>68</v>
      </c>
      <c r="E60" s="2"/>
      <c r="F60" s="1">
        <v>6</v>
      </c>
      <c r="G60" s="1"/>
      <c r="H60" s="1">
        <v>4</v>
      </c>
      <c r="I60" s="1"/>
      <c r="J60" s="1"/>
      <c r="K60" s="1"/>
      <c r="L60" s="1">
        <v>21</v>
      </c>
      <c r="M60" s="1"/>
      <c r="N60" s="1"/>
      <c r="O60" s="1"/>
      <c r="P60" s="1"/>
      <c r="Q60" s="1"/>
      <c r="R60" s="1"/>
      <c r="S60" s="1"/>
      <c r="T60" s="1">
        <v>12</v>
      </c>
      <c r="U60" s="1">
        <v>15</v>
      </c>
      <c r="V60" s="1"/>
      <c r="W60" s="1"/>
      <c r="X60" s="1"/>
      <c r="Y60" s="27">
        <f t="shared" si="0"/>
        <v>58</v>
      </c>
      <c r="Z60" s="26">
        <v>4.41</v>
      </c>
      <c r="AA60" s="25">
        <v>76849.5</v>
      </c>
      <c r="AB60" s="24">
        <v>0</v>
      </c>
      <c r="AC60" s="24">
        <v>10759.5</v>
      </c>
      <c r="AD60" s="57">
        <v>87609</v>
      </c>
    </row>
    <row r="61" spans="2:30" ht="24" customHeight="1" x14ac:dyDescent="0.25">
      <c r="B61" s="67">
        <v>49</v>
      </c>
      <c r="C61" s="29" t="s">
        <v>67</v>
      </c>
      <c r="D61" s="37" t="s">
        <v>69</v>
      </c>
      <c r="E61" s="2"/>
      <c r="F61" s="1">
        <v>8</v>
      </c>
      <c r="G61" s="1"/>
      <c r="H61" s="1"/>
      <c r="I61" s="1"/>
      <c r="J61" s="1"/>
      <c r="K61" s="1"/>
      <c r="L61" s="1"/>
      <c r="M61" s="1"/>
      <c r="N61" s="1"/>
      <c r="O61" s="1"/>
      <c r="P61" s="1"/>
      <c r="Q61" s="1"/>
      <c r="R61" s="1"/>
      <c r="S61" s="1">
        <v>67</v>
      </c>
      <c r="T61" s="1">
        <v>9</v>
      </c>
      <c r="U61" s="1">
        <v>49</v>
      </c>
      <c r="V61" s="1">
        <v>16</v>
      </c>
      <c r="W61" s="1"/>
      <c r="X61" s="1"/>
      <c r="Y61" s="27">
        <f t="shared" si="0"/>
        <v>149</v>
      </c>
      <c r="Z61" s="26">
        <v>17.380000000000003</v>
      </c>
      <c r="AA61" s="25">
        <v>302867.19</v>
      </c>
      <c r="AB61" s="24">
        <v>0</v>
      </c>
      <c r="AC61" s="24">
        <v>42401.81</v>
      </c>
      <c r="AD61" s="57">
        <v>345269</v>
      </c>
    </row>
    <row r="62" spans="2:30" ht="24" customHeight="1" x14ac:dyDescent="0.25">
      <c r="B62" s="67">
        <v>50</v>
      </c>
      <c r="C62" s="29" t="s">
        <v>67</v>
      </c>
      <c r="D62" s="37" t="s">
        <v>70</v>
      </c>
      <c r="E62" s="2"/>
      <c r="F62" s="1"/>
      <c r="G62" s="1"/>
      <c r="H62" s="1">
        <v>16</v>
      </c>
      <c r="I62" s="1"/>
      <c r="J62" s="1"/>
      <c r="K62" s="1"/>
      <c r="L62" s="1"/>
      <c r="M62" s="1">
        <v>86</v>
      </c>
      <c r="N62" s="1"/>
      <c r="O62" s="1"/>
      <c r="P62" s="1"/>
      <c r="Q62" s="1"/>
      <c r="R62" s="1"/>
      <c r="S62" s="1"/>
      <c r="T62" s="1"/>
      <c r="U62" s="1"/>
      <c r="V62" s="1"/>
      <c r="W62" s="1"/>
      <c r="X62" s="1"/>
      <c r="Y62" s="27">
        <f t="shared" si="0"/>
        <v>102</v>
      </c>
      <c r="Z62" s="26">
        <v>4.3100000000000005</v>
      </c>
      <c r="AA62" s="25">
        <v>75106.880000000005</v>
      </c>
      <c r="AB62" s="24">
        <v>0</v>
      </c>
      <c r="AC62" s="24">
        <v>10515.119999999995</v>
      </c>
      <c r="AD62" s="57">
        <v>85622</v>
      </c>
    </row>
    <row r="63" spans="2:30" ht="24" customHeight="1" x14ac:dyDescent="0.25">
      <c r="B63" s="67">
        <v>51</v>
      </c>
      <c r="C63" s="29" t="s">
        <v>67</v>
      </c>
      <c r="D63" s="37" t="s">
        <v>71</v>
      </c>
      <c r="E63" s="2"/>
      <c r="F63" s="1">
        <v>2</v>
      </c>
      <c r="G63" s="1"/>
      <c r="H63" s="1"/>
      <c r="I63" s="1"/>
      <c r="J63" s="1"/>
      <c r="K63" s="1"/>
      <c r="L63" s="1"/>
      <c r="M63" s="1"/>
      <c r="N63" s="1"/>
      <c r="O63" s="1"/>
      <c r="P63" s="1"/>
      <c r="Q63" s="1"/>
      <c r="R63" s="1"/>
      <c r="S63" s="1">
        <v>13</v>
      </c>
      <c r="T63" s="1">
        <v>13</v>
      </c>
      <c r="U63" s="1">
        <v>26</v>
      </c>
      <c r="V63" s="1"/>
      <c r="W63" s="1"/>
      <c r="X63" s="1"/>
      <c r="Y63" s="27">
        <f t="shared" si="0"/>
        <v>54</v>
      </c>
      <c r="Z63" s="26">
        <v>5.9700000000000006</v>
      </c>
      <c r="AA63" s="25">
        <v>104034.36</v>
      </c>
      <c r="AB63" s="24">
        <v>0</v>
      </c>
      <c r="AC63" s="24">
        <v>14565.64</v>
      </c>
      <c r="AD63" s="57">
        <v>118600</v>
      </c>
    </row>
    <row r="64" spans="2:30" ht="24" customHeight="1" x14ac:dyDescent="0.25">
      <c r="B64" s="67">
        <v>52</v>
      </c>
      <c r="C64" s="29" t="s">
        <v>72</v>
      </c>
      <c r="D64" s="37" t="s">
        <v>73</v>
      </c>
      <c r="E64" s="2"/>
      <c r="F64" s="1"/>
      <c r="G64" s="1"/>
      <c r="H64" s="1">
        <v>10</v>
      </c>
      <c r="I64" s="1"/>
      <c r="J64" s="1"/>
      <c r="K64" s="1"/>
      <c r="L64" s="1"/>
      <c r="M64" s="1">
        <v>41</v>
      </c>
      <c r="N64" s="1"/>
      <c r="O64" s="1"/>
      <c r="P64" s="1"/>
      <c r="Q64" s="1"/>
      <c r="R64" s="1"/>
      <c r="S64" s="1"/>
      <c r="T64" s="1"/>
      <c r="U64" s="1"/>
      <c r="V64" s="1"/>
      <c r="W64" s="1"/>
      <c r="X64" s="1"/>
      <c r="Y64" s="27">
        <f t="shared" si="0"/>
        <v>51</v>
      </c>
      <c r="Z64" s="26">
        <v>2.14</v>
      </c>
      <c r="AA64" s="25">
        <v>37292.050000000003</v>
      </c>
      <c r="AB64" s="24">
        <v>0</v>
      </c>
      <c r="AC64" s="24">
        <v>5220.9499999999971</v>
      </c>
      <c r="AD64" s="57">
        <v>42513</v>
      </c>
    </row>
    <row r="65" spans="2:30" ht="24" customHeight="1" x14ac:dyDescent="0.25">
      <c r="B65" s="67">
        <v>53</v>
      </c>
      <c r="C65" s="29" t="s">
        <v>72</v>
      </c>
      <c r="D65" s="37" t="s">
        <v>74</v>
      </c>
      <c r="E65" s="2"/>
      <c r="F65" s="1">
        <v>13</v>
      </c>
      <c r="G65" s="1"/>
      <c r="H65" s="1"/>
      <c r="I65" s="1"/>
      <c r="J65" s="1"/>
      <c r="K65" s="1"/>
      <c r="L65" s="1"/>
      <c r="M65" s="1"/>
      <c r="N65" s="1"/>
      <c r="O65" s="1"/>
      <c r="P65" s="1"/>
      <c r="Q65" s="1"/>
      <c r="R65" s="1"/>
      <c r="S65" s="1">
        <v>46</v>
      </c>
      <c r="T65" s="1">
        <v>26</v>
      </c>
      <c r="U65" s="1">
        <v>25</v>
      </c>
      <c r="V65" s="1"/>
      <c r="W65" s="1"/>
      <c r="X65" s="1"/>
      <c r="Y65" s="27">
        <f t="shared" si="0"/>
        <v>110</v>
      </c>
      <c r="Z65" s="26">
        <v>13.04</v>
      </c>
      <c r="AA65" s="25">
        <v>227237.52000000002</v>
      </c>
      <c r="AB65" s="24">
        <v>0</v>
      </c>
      <c r="AC65" s="24">
        <v>31813.479999999981</v>
      </c>
      <c r="AD65" s="57">
        <v>259051</v>
      </c>
    </row>
    <row r="66" spans="2:30" ht="24" customHeight="1" x14ac:dyDescent="0.25">
      <c r="B66" s="67">
        <v>54</v>
      </c>
      <c r="C66" s="29" t="s">
        <v>72</v>
      </c>
      <c r="D66" s="37" t="s">
        <v>75</v>
      </c>
      <c r="E66" s="2"/>
      <c r="F66" s="1"/>
      <c r="G66" s="1"/>
      <c r="H66" s="1"/>
      <c r="I66" s="1"/>
      <c r="J66" s="1"/>
      <c r="K66" s="1"/>
      <c r="L66" s="1"/>
      <c r="M66" s="1">
        <v>156</v>
      </c>
      <c r="N66" s="1"/>
      <c r="O66" s="1"/>
      <c r="P66" s="1"/>
      <c r="Q66" s="1"/>
      <c r="R66" s="1"/>
      <c r="S66" s="1"/>
      <c r="T66" s="1"/>
      <c r="U66" s="1"/>
      <c r="V66" s="1"/>
      <c r="W66" s="1"/>
      <c r="X66" s="1"/>
      <c r="Y66" s="27">
        <f t="shared" si="0"/>
        <v>156</v>
      </c>
      <c r="Z66" s="26">
        <v>6.71</v>
      </c>
      <c r="AA66" s="25">
        <v>116929.73999999999</v>
      </c>
      <c r="AB66" s="24">
        <v>0</v>
      </c>
      <c r="AC66" s="24">
        <v>16370.260000000009</v>
      </c>
      <c r="AD66" s="57">
        <v>133300</v>
      </c>
    </row>
    <row r="67" spans="2:30" ht="24" customHeight="1" x14ac:dyDescent="0.25">
      <c r="B67" s="67">
        <v>55</v>
      </c>
      <c r="C67" s="29" t="s">
        <v>72</v>
      </c>
      <c r="D67" s="37" t="s">
        <v>76</v>
      </c>
      <c r="E67" s="2"/>
      <c r="F67" s="1"/>
      <c r="G67" s="1"/>
      <c r="H67" s="1"/>
      <c r="I67" s="1"/>
      <c r="J67" s="1"/>
      <c r="K67" s="1"/>
      <c r="L67" s="1"/>
      <c r="M67" s="1"/>
      <c r="N67" s="1"/>
      <c r="O67" s="1"/>
      <c r="P67" s="1"/>
      <c r="Q67" s="1"/>
      <c r="R67" s="1"/>
      <c r="S67" s="1">
        <v>109</v>
      </c>
      <c r="T67" s="1">
        <v>31</v>
      </c>
      <c r="U67" s="1">
        <v>66</v>
      </c>
      <c r="V67" s="1">
        <v>32</v>
      </c>
      <c r="W67" s="1"/>
      <c r="X67" s="1"/>
      <c r="Y67" s="27">
        <f t="shared" si="0"/>
        <v>238</v>
      </c>
      <c r="Z67" s="26">
        <v>27.980000000000004</v>
      </c>
      <c r="AA67" s="25">
        <v>487584.8</v>
      </c>
      <c r="AB67" s="24">
        <v>0</v>
      </c>
      <c r="AC67" s="24">
        <v>68262.200000000012</v>
      </c>
      <c r="AD67" s="57">
        <v>555847</v>
      </c>
    </row>
    <row r="68" spans="2:30" ht="24" customHeight="1" x14ac:dyDescent="0.25">
      <c r="B68" s="67">
        <v>56</v>
      </c>
      <c r="C68" s="29" t="s">
        <v>77</v>
      </c>
      <c r="D68" s="37" t="s">
        <v>78</v>
      </c>
      <c r="E68" s="2">
        <v>2</v>
      </c>
      <c r="F68" s="1">
        <v>15</v>
      </c>
      <c r="G68" s="1"/>
      <c r="H68" s="1"/>
      <c r="I68" s="1"/>
      <c r="J68" s="1"/>
      <c r="K68" s="1"/>
      <c r="L68" s="1"/>
      <c r="M68" s="1"/>
      <c r="N68" s="1"/>
      <c r="O68" s="1"/>
      <c r="P68" s="1"/>
      <c r="Q68" s="1"/>
      <c r="R68" s="1"/>
      <c r="S68" s="1">
        <v>40</v>
      </c>
      <c r="T68" s="1">
        <v>31</v>
      </c>
      <c r="U68" s="1">
        <v>37</v>
      </c>
      <c r="V68" s="1"/>
      <c r="W68" s="1"/>
      <c r="X68" s="1"/>
      <c r="Y68" s="27">
        <f t="shared" si="0"/>
        <v>125</v>
      </c>
      <c r="Z68" s="26">
        <v>14.39</v>
      </c>
      <c r="AA68" s="25">
        <v>250762.88</v>
      </c>
      <c r="AB68" s="24">
        <v>0</v>
      </c>
      <c r="AC68" s="24">
        <v>35107.119999999995</v>
      </c>
      <c r="AD68" s="57">
        <v>285870</v>
      </c>
    </row>
    <row r="69" spans="2:30" ht="24" customHeight="1" x14ac:dyDescent="0.25">
      <c r="B69" s="67">
        <v>57</v>
      </c>
      <c r="C69" s="29" t="s">
        <v>79</v>
      </c>
      <c r="D69" s="37" t="s">
        <v>80</v>
      </c>
      <c r="E69" s="2"/>
      <c r="F69" s="1"/>
      <c r="G69" s="1"/>
      <c r="H69" s="1">
        <v>4</v>
      </c>
      <c r="I69" s="1"/>
      <c r="J69" s="1"/>
      <c r="K69" s="1"/>
      <c r="L69" s="1"/>
      <c r="M69" s="1">
        <v>26</v>
      </c>
      <c r="N69" s="1"/>
      <c r="O69" s="1"/>
      <c r="P69" s="1"/>
      <c r="Q69" s="1"/>
      <c r="R69" s="1"/>
      <c r="S69" s="1">
        <v>6</v>
      </c>
      <c r="T69" s="1">
        <v>8</v>
      </c>
      <c r="U69" s="1">
        <v>9</v>
      </c>
      <c r="V69" s="1"/>
      <c r="W69" s="1"/>
      <c r="X69" s="1"/>
      <c r="Y69" s="27">
        <f t="shared" si="0"/>
        <v>53</v>
      </c>
      <c r="Z69" s="26">
        <v>3.86</v>
      </c>
      <c r="AA69" s="25">
        <v>67265.100000000006</v>
      </c>
      <c r="AB69" s="24">
        <v>0</v>
      </c>
      <c r="AC69" s="24">
        <v>9417.8999999999942</v>
      </c>
      <c r="AD69" s="57">
        <v>76683</v>
      </c>
    </row>
    <row r="70" spans="2:30" ht="24" customHeight="1" x14ac:dyDescent="0.25">
      <c r="B70" s="67">
        <v>58</v>
      </c>
      <c r="C70" s="29" t="s">
        <v>79</v>
      </c>
      <c r="D70" s="37" t="s">
        <v>81</v>
      </c>
      <c r="E70" s="2"/>
      <c r="F70" s="1">
        <v>2</v>
      </c>
      <c r="G70" s="1"/>
      <c r="H70" s="1">
        <v>3</v>
      </c>
      <c r="I70" s="1"/>
      <c r="J70" s="1"/>
      <c r="K70" s="1"/>
      <c r="L70" s="1">
        <v>2</v>
      </c>
      <c r="M70" s="1"/>
      <c r="N70" s="1"/>
      <c r="O70" s="1"/>
      <c r="P70" s="1"/>
      <c r="Q70" s="1"/>
      <c r="R70" s="1"/>
      <c r="S70" s="1">
        <v>3</v>
      </c>
      <c r="T70" s="1">
        <v>3</v>
      </c>
      <c r="U70" s="1">
        <v>5</v>
      </c>
      <c r="V70" s="1">
        <v>6</v>
      </c>
      <c r="W70" s="1"/>
      <c r="X70" s="1"/>
      <c r="Y70" s="27">
        <f t="shared" si="0"/>
        <v>24</v>
      </c>
      <c r="Z70" s="26">
        <v>2.3499999999999996</v>
      </c>
      <c r="AA70" s="25">
        <v>40951.550000000003</v>
      </c>
      <c r="AB70" s="24">
        <v>0</v>
      </c>
      <c r="AC70" s="24">
        <v>5733.4499999999971</v>
      </c>
      <c r="AD70" s="57">
        <v>46685</v>
      </c>
    </row>
    <row r="71" spans="2:30" ht="24" customHeight="1" x14ac:dyDescent="0.25">
      <c r="B71" s="67">
        <v>59</v>
      </c>
      <c r="C71" s="29" t="s">
        <v>79</v>
      </c>
      <c r="D71" s="37" t="s">
        <v>82</v>
      </c>
      <c r="E71" s="2"/>
      <c r="F71" s="1">
        <v>23</v>
      </c>
      <c r="G71" s="1"/>
      <c r="H71" s="1">
        <v>13</v>
      </c>
      <c r="I71" s="1"/>
      <c r="J71" s="1"/>
      <c r="K71" s="1"/>
      <c r="L71" s="1"/>
      <c r="M71" s="1">
        <v>50</v>
      </c>
      <c r="N71" s="1"/>
      <c r="O71" s="1"/>
      <c r="P71" s="1"/>
      <c r="Q71" s="1"/>
      <c r="R71" s="1"/>
      <c r="S71" s="1">
        <v>27</v>
      </c>
      <c r="T71" s="1">
        <v>31</v>
      </c>
      <c r="U71" s="1">
        <v>29</v>
      </c>
      <c r="V71" s="1"/>
      <c r="W71" s="1"/>
      <c r="X71" s="1"/>
      <c r="Y71" s="27">
        <f t="shared" si="0"/>
        <v>173</v>
      </c>
      <c r="Z71" s="26">
        <v>15.4</v>
      </c>
      <c r="AA71" s="25">
        <v>268363.33</v>
      </c>
      <c r="AB71" s="24">
        <v>0</v>
      </c>
      <c r="AC71" s="24">
        <v>37571.669999999984</v>
      </c>
      <c r="AD71" s="57">
        <v>305935</v>
      </c>
    </row>
    <row r="72" spans="2:30" ht="24" customHeight="1" x14ac:dyDescent="0.25">
      <c r="B72" s="67">
        <v>60</v>
      </c>
      <c r="C72" s="29" t="s">
        <v>79</v>
      </c>
      <c r="D72" s="37" t="s">
        <v>83</v>
      </c>
      <c r="E72" s="2"/>
      <c r="F72" s="1"/>
      <c r="G72" s="1"/>
      <c r="H72" s="1"/>
      <c r="I72" s="1"/>
      <c r="J72" s="1"/>
      <c r="K72" s="1"/>
      <c r="L72" s="1"/>
      <c r="M72" s="1">
        <v>53</v>
      </c>
      <c r="N72" s="1"/>
      <c r="O72" s="1"/>
      <c r="P72" s="1"/>
      <c r="Q72" s="1"/>
      <c r="R72" s="1"/>
      <c r="S72" s="1"/>
      <c r="T72" s="1"/>
      <c r="U72" s="1"/>
      <c r="V72" s="1"/>
      <c r="W72" s="1"/>
      <c r="X72" s="1"/>
      <c r="Y72" s="27">
        <f t="shared" si="0"/>
        <v>53</v>
      </c>
      <c r="Z72" s="26">
        <v>2.2799999999999998</v>
      </c>
      <c r="AA72" s="25">
        <v>39731.72</v>
      </c>
      <c r="AB72" s="24">
        <v>0</v>
      </c>
      <c r="AC72" s="24">
        <v>5563.2799999999988</v>
      </c>
      <c r="AD72" s="57">
        <v>45295</v>
      </c>
    </row>
    <row r="73" spans="2:30" ht="24" customHeight="1" x14ac:dyDescent="0.25">
      <c r="B73" s="67">
        <v>61</v>
      </c>
      <c r="C73" s="29" t="s">
        <v>79</v>
      </c>
      <c r="D73" s="37" t="s">
        <v>84</v>
      </c>
      <c r="E73" s="2"/>
      <c r="F73" s="1">
        <v>10</v>
      </c>
      <c r="G73" s="1"/>
      <c r="H73" s="1"/>
      <c r="I73" s="1"/>
      <c r="J73" s="1"/>
      <c r="K73" s="1"/>
      <c r="L73" s="1"/>
      <c r="M73" s="1"/>
      <c r="N73" s="1"/>
      <c r="O73" s="1"/>
      <c r="P73" s="1"/>
      <c r="Q73" s="1"/>
      <c r="R73" s="1"/>
      <c r="S73" s="1">
        <v>29</v>
      </c>
      <c r="T73" s="1">
        <v>2</v>
      </c>
      <c r="U73" s="1">
        <v>44</v>
      </c>
      <c r="V73" s="1"/>
      <c r="W73" s="1"/>
      <c r="X73" s="1"/>
      <c r="Y73" s="27">
        <f t="shared" si="0"/>
        <v>85</v>
      </c>
      <c r="Z73" s="26">
        <v>9.49</v>
      </c>
      <c r="AA73" s="25">
        <v>165374.54999999999</v>
      </c>
      <c r="AB73" s="24">
        <v>0</v>
      </c>
      <c r="AC73" s="24">
        <v>23153.450000000012</v>
      </c>
      <c r="AD73" s="57">
        <v>188528</v>
      </c>
    </row>
    <row r="74" spans="2:30" ht="24" customHeight="1" x14ac:dyDescent="0.25">
      <c r="B74" s="67">
        <v>62</v>
      </c>
      <c r="C74" s="29" t="s">
        <v>85</v>
      </c>
      <c r="D74" s="37" t="s">
        <v>86</v>
      </c>
      <c r="E74" s="2"/>
      <c r="F74" s="1">
        <v>12</v>
      </c>
      <c r="G74" s="1"/>
      <c r="H74" s="1"/>
      <c r="I74" s="1"/>
      <c r="J74" s="1"/>
      <c r="K74" s="1"/>
      <c r="L74" s="1"/>
      <c r="M74" s="1">
        <v>59</v>
      </c>
      <c r="N74" s="1"/>
      <c r="O74" s="1"/>
      <c r="P74" s="1"/>
      <c r="Q74" s="1"/>
      <c r="R74" s="1"/>
      <c r="S74" s="1">
        <v>36</v>
      </c>
      <c r="T74" s="1">
        <v>6</v>
      </c>
      <c r="U74" s="1">
        <v>48</v>
      </c>
      <c r="V74" s="1"/>
      <c r="W74" s="1"/>
      <c r="X74" s="1"/>
      <c r="Y74" s="27">
        <f t="shared" si="0"/>
        <v>161</v>
      </c>
      <c r="Z74" s="26">
        <v>14.04</v>
      </c>
      <c r="AA74" s="25">
        <v>244663.71</v>
      </c>
      <c r="AB74" s="24">
        <v>0</v>
      </c>
      <c r="AC74" s="24">
        <v>34253.290000000008</v>
      </c>
      <c r="AD74" s="57">
        <v>278917</v>
      </c>
    </row>
    <row r="75" spans="2:30" ht="24" customHeight="1" x14ac:dyDescent="0.25">
      <c r="B75" s="67">
        <v>63</v>
      </c>
      <c r="C75" s="29" t="s">
        <v>87</v>
      </c>
      <c r="D75" s="37" t="s">
        <v>88</v>
      </c>
      <c r="E75" s="2"/>
      <c r="F75" s="1"/>
      <c r="G75" s="1"/>
      <c r="H75" s="1">
        <v>45</v>
      </c>
      <c r="I75" s="1"/>
      <c r="J75" s="1"/>
      <c r="K75" s="1"/>
      <c r="L75" s="1"/>
      <c r="M75" s="1">
        <v>120</v>
      </c>
      <c r="N75" s="1"/>
      <c r="O75" s="1">
        <v>5</v>
      </c>
      <c r="P75" s="1"/>
      <c r="Q75" s="1"/>
      <c r="R75" s="1"/>
      <c r="S75" s="1"/>
      <c r="T75" s="1"/>
      <c r="U75" s="1"/>
      <c r="V75" s="1"/>
      <c r="W75" s="1"/>
      <c r="X75" s="1"/>
      <c r="Y75" s="27">
        <f t="shared" si="0"/>
        <v>170</v>
      </c>
      <c r="Z75" s="26">
        <v>7.07</v>
      </c>
      <c r="AA75" s="25">
        <v>123203.17</v>
      </c>
      <c r="AB75" s="24">
        <v>0</v>
      </c>
      <c r="AC75" s="24">
        <v>17248.830000000002</v>
      </c>
      <c r="AD75" s="57">
        <v>140452</v>
      </c>
    </row>
    <row r="76" spans="2:30" ht="24" customHeight="1" x14ac:dyDescent="0.25">
      <c r="B76" s="67">
        <v>64</v>
      </c>
      <c r="C76" s="29" t="s">
        <v>87</v>
      </c>
      <c r="D76" s="37" t="s">
        <v>89</v>
      </c>
      <c r="E76" s="2"/>
      <c r="F76" s="1"/>
      <c r="G76" s="1"/>
      <c r="H76" s="1"/>
      <c r="I76" s="1"/>
      <c r="J76" s="1">
        <v>5</v>
      </c>
      <c r="K76" s="1"/>
      <c r="L76" s="1"/>
      <c r="M76" s="1">
        <v>74</v>
      </c>
      <c r="N76" s="1"/>
      <c r="O76" s="1"/>
      <c r="P76" s="1"/>
      <c r="Q76" s="1"/>
      <c r="R76" s="1"/>
      <c r="S76" s="1">
        <v>36</v>
      </c>
      <c r="T76" s="1">
        <v>19</v>
      </c>
      <c r="U76" s="1">
        <v>27</v>
      </c>
      <c r="V76" s="1"/>
      <c r="W76" s="1"/>
      <c r="X76" s="1"/>
      <c r="Y76" s="27">
        <f t="shared" si="0"/>
        <v>161</v>
      </c>
      <c r="Z76" s="26">
        <v>12.86</v>
      </c>
      <c r="AA76" s="25">
        <v>224100.81</v>
      </c>
      <c r="AB76" s="24">
        <v>0</v>
      </c>
      <c r="AC76" s="24">
        <v>31374.190000000002</v>
      </c>
      <c r="AD76" s="57">
        <v>255475</v>
      </c>
    </row>
    <row r="77" spans="2:30" ht="24" customHeight="1" x14ac:dyDescent="0.25">
      <c r="B77" s="67">
        <v>65</v>
      </c>
      <c r="C77" s="29" t="s">
        <v>87</v>
      </c>
      <c r="D77" s="37" t="s">
        <v>90</v>
      </c>
      <c r="E77" s="2"/>
      <c r="F77" s="1"/>
      <c r="G77" s="1"/>
      <c r="H77" s="1"/>
      <c r="I77" s="1"/>
      <c r="J77" s="1">
        <v>15</v>
      </c>
      <c r="K77" s="1"/>
      <c r="L77" s="1"/>
      <c r="M77" s="1"/>
      <c r="N77" s="1"/>
      <c r="O77" s="1"/>
      <c r="P77" s="1">
        <v>3</v>
      </c>
      <c r="Q77" s="1">
        <v>5</v>
      </c>
      <c r="R77" s="1"/>
      <c r="S77" s="1">
        <v>51</v>
      </c>
      <c r="T77" s="1">
        <v>8</v>
      </c>
      <c r="U77" s="1">
        <v>33</v>
      </c>
      <c r="V77" s="1">
        <v>18</v>
      </c>
      <c r="W77" s="1"/>
      <c r="X77" s="1"/>
      <c r="Y77" s="27">
        <f t="shared" si="0"/>
        <v>133</v>
      </c>
      <c r="Z77" s="26">
        <v>13.66</v>
      </c>
      <c r="AA77" s="25">
        <v>238041.76</v>
      </c>
      <c r="AB77" s="24">
        <v>0</v>
      </c>
      <c r="AC77" s="24">
        <v>33326.239999999991</v>
      </c>
      <c r="AD77" s="57">
        <v>271368</v>
      </c>
    </row>
    <row r="78" spans="2:30" ht="24" customHeight="1" x14ac:dyDescent="0.25">
      <c r="B78" s="67">
        <v>66</v>
      </c>
      <c r="C78" s="29" t="s">
        <v>87</v>
      </c>
      <c r="D78" s="37" t="s">
        <v>91</v>
      </c>
      <c r="E78" s="62"/>
      <c r="F78" s="1">
        <v>7</v>
      </c>
      <c r="G78" s="1"/>
      <c r="H78" s="1">
        <v>10</v>
      </c>
      <c r="I78" s="1"/>
      <c r="J78" s="1"/>
      <c r="K78" s="1"/>
      <c r="L78" s="1">
        <v>15</v>
      </c>
      <c r="M78" s="1"/>
      <c r="N78" s="1"/>
      <c r="O78" s="1"/>
      <c r="P78" s="1"/>
      <c r="Q78" s="1"/>
      <c r="R78" s="1"/>
      <c r="S78" s="1">
        <v>8</v>
      </c>
      <c r="T78" s="1">
        <v>6</v>
      </c>
      <c r="U78" s="1">
        <v>9</v>
      </c>
      <c r="V78" s="1"/>
      <c r="W78" s="1"/>
      <c r="X78" s="1"/>
      <c r="Y78" s="27">
        <f t="shared" ref="Y78:Y141" si="1">SUM(E78:X78)</f>
        <v>55</v>
      </c>
      <c r="Z78" s="26">
        <v>4.32</v>
      </c>
      <c r="AA78" s="25">
        <v>75281.149999999994</v>
      </c>
      <c r="AB78" s="24">
        <v>0</v>
      </c>
      <c r="AC78" s="24">
        <v>10539.850000000006</v>
      </c>
      <c r="AD78" s="57">
        <v>85821</v>
      </c>
    </row>
    <row r="79" spans="2:30" ht="24" customHeight="1" x14ac:dyDescent="0.25">
      <c r="B79" s="67">
        <v>67</v>
      </c>
      <c r="C79" s="29" t="s">
        <v>92</v>
      </c>
      <c r="D79" s="37" t="s">
        <v>93</v>
      </c>
      <c r="E79" s="2"/>
      <c r="F79" s="1"/>
      <c r="G79" s="1"/>
      <c r="H79" s="1"/>
      <c r="I79" s="1"/>
      <c r="J79" s="1"/>
      <c r="K79" s="1"/>
      <c r="L79" s="1">
        <v>29</v>
      </c>
      <c r="M79" s="1"/>
      <c r="N79" s="1"/>
      <c r="O79" s="1"/>
      <c r="P79" s="1"/>
      <c r="Q79" s="1"/>
      <c r="R79" s="1"/>
      <c r="S79" s="1">
        <v>23</v>
      </c>
      <c r="T79" s="1">
        <v>1</v>
      </c>
      <c r="U79" s="1">
        <v>12</v>
      </c>
      <c r="V79" s="1">
        <v>6</v>
      </c>
      <c r="W79" s="1"/>
      <c r="X79" s="1"/>
      <c r="Y79" s="27">
        <f t="shared" si="1"/>
        <v>71</v>
      </c>
      <c r="Z79" s="26">
        <v>5.91</v>
      </c>
      <c r="AA79" s="25">
        <v>102988.79</v>
      </c>
      <c r="AB79" s="24">
        <v>0</v>
      </c>
      <c r="AC79" s="24">
        <v>14419.210000000006</v>
      </c>
      <c r="AD79" s="57">
        <v>117408</v>
      </c>
    </row>
    <row r="80" spans="2:30" ht="24" customHeight="1" x14ac:dyDescent="0.25">
      <c r="B80" s="67">
        <v>68</v>
      </c>
      <c r="C80" s="29" t="s">
        <v>92</v>
      </c>
      <c r="D80" s="37" t="s">
        <v>94</v>
      </c>
      <c r="E80" s="2"/>
      <c r="F80" s="1">
        <v>6</v>
      </c>
      <c r="G80" s="1"/>
      <c r="H80" s="1">
        <v>5</v>
      </c>
      <c r="I80" s="1"/>
      <c r="J80" s="1"/>
      <c r="K80" s="1"/>
      <c r="L80" s="1"/>
      <c r="M80" s="1">
        <v>17</v>
      </c>
      <c r="N80" s="1"/>
      <c r="O80" s="1"/>
      <c r="P80" s="1"/>
      <c r="Q80" s="1"/>
      <c r="R80" s="1"/>
      <c r="S80" s="1">
        <v>11</v>
      </c>
      <c r="T80" s="1"/>
      <c r="U80" s="1">
        <v>4</v>
      </c>
      <c r="V80" s="1"/>
      <c r="W80" s="1"/>
      <c r="X80" s="1"/>
      <c r="Y80" s="27">
        <f t="shared" si="1"/>
        <v>43</v>
      </c>
      <c r="Z80" s="26">
        <v>3.47</v>
      </c>
      <c r="AA80" s="25">
        <v>60468.880000000005</v>
      </c>
      <c r="AB80" s="24">
        <v>0</v>
      </c>
      <c r="AC80" s="24">
        <v>8466.1199999999953</v>
      </c>
      <c r="AD80" s="57">
        <v>68935</v>
      </c>
    </row>
    <row r="81" spans="2:30" ht="24" customHeight="1" x14ac:dyDescent="0.25">
      <c r="B81" s="67">
        <v>69</v>
      </c>
      <c r="C81" s="29" t="s">
        <v>92</v>
      </c>
      <c r="D81" s="37" t="s">
        <v>95</v>
      </c>
      <c r="E81" s="2"/>
      <c r="F81" s="1">
        <v>39</v>
      </c>
      <c r="G81" s="1"/>
      <c r="H81" s="1"/>
      <c r="I81" s="1"/>
      <c r="J81" s="1"/>
      <c r="K81" s="1"/>
      <c r="L81" s="1"/>
      <c r="M81" s="1"/>
      <c r="N81" s="1"/>
      <c r="O81" s="1"/>
      <c r="P81" s="1"/>
      <c r="Q81" s="1"/>
      <c r="R81" s="1"/>
      <c r="S81" s="1">
        <v>103</v>
      </c>
      <c r="T81" s="1">
        <v>15</v>
      </c>
      <c r="U81" s="1">
        <v>42</v>
      </c>
      <c r="V81" s="1">
        <v>30</v>
      </c>
      <c r="W81" s="1"/>
      <c r="X81" s="1"/>
      <c r="Y81" s="27">
        <f t="shared" si="1"/>
        <v>229</v>
      </c>
      <c r="Z81" s="26">
        <v>27.52</v>
      </c>
      <c r="AA81" s="25">
        <v>479568.75</v>
      </c>
      <c r="AB81" s="24">
        <v>0</v>
      </c>
      <c r="AC81" s="24">
        <v>67140.25</v>
      </c>
      <c r="AD81" s="57">
        <v>546709</v>
      </c>
    </row>
    <row r="82" spans="2:30" ht="24" customHeight="1" x14ac:dyDescent="0.25">
      <c r="B82" s="67">
        <v>70</v>
      </c>
      <c r="C82" s="29" t="s">
        <v>92</v>
      </c>
      <c r="D82" s="37" t="s">
        <v>96</v>
      </c>
      <c r="E82" s="2"/>
      <c r="F82" s="1"/>
      <c r="G82" s="1"/>
      <c r="H82" s="1"/>
      <c r="I82" s="1"/>
      <c r="J82" s="1"/>
      <c r="K82" s="1"/>
      <c r="L82" s="1"/>
      <c r="M82" s="1">
        <v>103</v>
      </c>
      <c r="N82" s="1">
        <v>11</v>
      </c>
      <c r="O82" s="1">
        <v>11</v>
      </c>
      <c r="P82" s="1"/>
      <c r="Q82" s="1"/>
      <c r="R82" s="1"/>
      <c r="S82" s="1"/>
      <c r="T82" s="1"/>
      <c r="U82" s="1"/>
      <c r="V82" s="1"/>
      <c r="W82" s="1"/>
      <c r="X82" s="1"/>
      <c r="Y82" s="27">
        <f t="shared" si="1"/>
        <v>125</v>
      </c>
      <c r="Z82" s="26">
        <v>5.53</v>
      </c>
      <c r="AA82" s="25">
        <v>96366.84</v>
      </c>
      <c r="AB82" s="24">
        <v>0</v>
      </c>
      <c r="AC82" s="24">
        <v>13492.160000000003</v>
      </c>
      <c r="AD82" s="57">
        <v>109859</v>
      </c>
    </row>
    <row r="83" spans="2:30" ht="24" customHeight="1" x14ac:dyDescent="0.25">
      <c r="B83" s="67">
        <v>71</v>
      </c>
      <c r="C83" s="29" t="s">
        <v>92</v>
      </c>
      <c r="D83" s="37" t="s">
        <v>97</v>
      </c>
      <c r="E83" s="2"/>
      <c r="F83" s="1"/>
      <c r="G83" s="1"/>
      <c r="H83" s="1"/>
      <c r="I83" s="1"/>
      <c r="J83" s="1"/>
      <c r="K83" s="1"/>
      <c r="L83" s="1"/>
      <c r="M83" s="1">
        <v>37</v>
      </c>
      <c r="N83" s="1"/>
      <c r="O83" s="1"/>
      <c r="P83" s="1"/>
      <c r="Q83" s="1"/>
      <c r="R83" s="1"/>
      <c r="S83" s="1"/>
      <c r="T83" s="1"/>
      <c r="U83" s="1"/>
      <c r="V83" s="1"/>
      <c r="W83" s="1"/>
      <c r="X83" s="1"/>
      <c r="Y83" s="27">
        <f t="shared" si="1"/>
        <v>37</v>
      </c>
      <c r="Z83" s="26">
        <v>1.59</v>
      </c>
      <c r="AA83" s="25">
        <v>27707.65</v>
      </c>
      <c r="AB83" s="24">
        <v>0</v>
      </c>
      <c r="AC83" s="24">
        <v>3879.3499999999985</v>
      </c>
      <c r="AD83" s="57">
        <v>31587</v>
      </c>
    </row>
    <row r="84" spans="2:30" ht="24" customHeight="1" x14ac:dyDescent="0.25">
      <c r="B84" s="67">
        <v>72</v>
      </c>
      <c r="C84" s="29" t="s">
        <v>92</v>
      </c>
      <c r="D84" s="37" t="s">
        <v>171</v>
      </c>
      <c r="E84" s="2"/>
      <c r="F84" s="1">
        <v>13</v>
      </c>
      <c r="G84" s="1"/>
      <c r="H84" s="1"/>
      <c r="I84" s="1"/>
      <c r="J84" s="1"/>
      <c r="K84" s="1"/>
      <c r="L84" s="1"/>
      <c r="M84" s="1">
        <v>47</v>
      </c>
      <c r="N84" s="1"/>
      <c r="O84" s="1"/>
      <c r="P84" s="1"/>
      <c r="Q84" s="1"/>
      <c r="R84" s="1"/>
      <c r="S84" s="1">
        <v>24</v>
      </c>
      <c r="T84" s="1"/>
      <c r="U84" s="1">
        <v>6</v>
      </c>
      <c r="V84" s="1">
        <v>6</v>
      </c>
      <c r="W84" s="1"/>
      <c r="X84" s="1"/>
      <c r="Y84" s="27">
        <f t="shared" si="1"/>
        <v>96</v>
      </c>
      <c r="Z84" s="26">
        <v>8.02</v>
      </c>
      <c r="AA84" s="25">
        <v>139758.04999999999</v>
      </c>
      <c r="AB84" s="24">
        <v>0</v>
      </c>
      <c r="AC84" s="24">
        <v>19566.950000000012</v>
      </c>
      <c r="AD84" s="57">
        <v>159325</v>
      </c>
    </row>
    <row r="85" spans="2:30" ht="24" customHeight="1" x14ac:dyDescent="0.25">
      <c r="B85" s="67">
        <v>73</v>
      </c>
      <c r="C85" s="29" t="s">
        <v>98</v>
      </c>
      <c r="D85" s="37" t="s">
        <v>99</v>
      </c>
      <c r="E85" s="2"/>
      <c r="F85" s="1">
        <v>26</v>
      </c>
      <c r="G85" s="1"/>
      <c r="H85" s="1"/>
      <c r="I85" s="1"/>
      <c r="J85" s="1"/>
      <c r="K85" s="1"/>
      <c r="L85" s="1"/>
      <c r="M85" s="1"/>
      <c r="N85" s="1"/>
      <c r="O85" s="1"/>
      <c r="P85" s="1"/>
      <c r="Q85" s="1"/>
      <c r="R85" s="1"/>
      <c r="S85" s="1">
        <v>54</v>
      </c>
      <c r="T85" s="1">
        <v>23</v>
      </c>
      <c r="U85" s="1">
        <v>26</v>
      </c>
      <c r="V85" s="1">
        <v>18</v>
      </c>
      <c r="W85" s="1"/>
      <c r="X85" s="1"/>
      <c r="Y85" s="27">
        <f t="shared" si="1"/>
        <v>147</v>
      </c>
      <c r="Z85" s="26">
        <v>17.52</v>
      </c>
      <c r="AA85" s="25">
        <v>305306.84999999998</v>
      </c>
      <c r="AB85" s="24">
        <v>0</v>
      </c>
      <c r="AC85" s="24">
        <v>42743.150000000023</v>
      </c>
      <c r="AD85" s="57">
        <v>348050</v>
      </c>
    </row>
    <row r="86" spans="2:30" ht="24" customHeight="1" x14ac:dyDescent="0.25">
      <c r="B86" s="67">
        <v>74</v>
      </c>
      <c r="C86" s="29" t="s">
        <v>98</v>
      </c>
      <c r="D86" s="37" t="s">
        <v>100</v>
      </c>
      <c r="E86" s="2"/>
      <c r="F86" s="1"/>
      <c r="G86" s="1"/>
      <c r="H86" s="1"/>
      <c r="I86" s="1"/>
      <c r="J86" s="1"/>
      <c r="K86" s="1"/>
      <c r="L86" s="1"/>
      <c r="M86" s="1">
        <v>118</v>
      </c>
      <c r="N86" s="1"/>
      <c r="O86" s="1"/>
      <c r="P86" s="1"/>
      <c r="Q86" s="1"/>
      <c r="R86" s="1"/>
      <c r="S86" s="1">
        <v>128</v>
      </c>
      <c r="T86" s="1">
        <v>36</v>
      </c>
      <c r="U86" s="1">
        <v>43</v>
      </c>
      <c r="V86" s="1">
        <v>51</v>
      </c>
      <c r="W86" s="1"/>
      <c r="X86" s="1"/>
      <c r="Y86" s="27">
        <f t="shared" si="1"/>
        <v>376</v>
      </c>
      <c r="Z86" s="26">
        <v>36.11</v>
      </c>
      <c r="AA86" s="25">
        <v>629259.73</v>
      </c>
      <c r="AB86" s="24">
        <v>0</v>
      </c>
      <c r="AC86" s="24">
        <v>88097.270000000019</v>
      </c>
      <c r="AD86" s="57">
        <v>717357</v>
      </c>
    </row>
    <row r="87" spans="2:30" ht="24" customHeight="1" x14ac:dyDescent="0.25">
      <c r="B87" s="67">
        <v>75</v>
      </c>
      <c r="C87" s="29" t="s">
        <v>101</v>
      </c>
      <c r="D87" s="37" t="s">
        <v>102</v>
      </c>
      <c r="E87" s="2"/>
      <c r="F87" s="1">
        <v>1</v>
      </c>
      <c r="G87" s="1"/>
      <c r="H87" s="1"/>
      <c r="I87" s="1"/>
      <c r="J87" s="1"/>
      <c r="K87" s="1"/>
      <c r="L87" s="1"/>
      <c r="M87" s="1"/>
      <c r="N87" s="1"/>
      <c r="O87" s="1"/>
      <c r="P87" s="1"/>
      <c r="Q87" s="1"/>
      <c r="R87" s="1"/>
      <c r="S87" s="1">
        <v>46</v>
      </c>
      <c r="T87" s="1"/>
      <c r="U87" s="1">
        <v>14</v>
      </c>
      <c r="V87" s="1"/>
      <c r="W87" s="1"/>
      <c r="X87" s="1"/>
      <c r="Y87" s="27">
        <f t="shared" si="1"/>
        <v>61</v>
      </c>
      <c r="Z87" s="26">
        <v>7.4600000000000009</v>
      </c>
      <c r="AA87" s="25">
        <v>129999.38</v>
      </c>
      <c r="AB87" s="24">
        <v>0</v>
      </c>
      <c r="AC87" s="24">
        <v>18200.619999999995</v>
      </c>
      <c r="AD87" s="57">
        <v>148200</v>
      </c>
    </row>
    <row r="88" spans="2:30" ht="24" customHeight="1" x14ac:dyDescent="0.25">
      <c r="B88" s="67">
        <v>76</v>
      </c>
      <c r="C88" s="29" t="s">
        <v>101</v>
      </c>
      <c r="D88" s="37" t="s">
        <v>103</v>
      </c>
      <c r="E88" s="2"/>
      <c r="F88" s="1">
        <v>15</v>
      </c>
      <c r="G88" s="1"/>
      <c r="H88" s="1">
        <v>5</v>
      </c>
      <c r="I88" s="1"/>
      <c r="J88" s="1"/>
      <c r="K88" s="1"/>
      <c r="L88" s="1"/>
      <c r="M88" s="1">
        <v>54</v>
      </c>
      <c r="N88" s="1"/>
      <c r="O88" s="1"/>
      <c r="P88" s="1"/>
      <c r="Q88" s="1"/>
      <c r="R88" s="1"/>
      <c r="S88" s="1">
        <v>70</v>
      </c>
      <c r="T88" s="1">
        <v>5</v>
      </c>
      <c r="U88" s="1">
        <v>28</v>
      </c>
      <c r="V88" s="1">
        <v>19</v>
      </c>
      <c r="W88" s="1"/>
      <c r="X88" s="1"/>
      <c r="Y88" s="27">
        <f t="shared" si="1"/>
        <v>196</v>
      </c>
      <c r="Z88" s="26">
        <v>18.990000000000002</v>
      </c>
      <c r="AA88" s="25">
        <v>330923.34999999998</v>
      </c>
      <c r="AB88" s="24">
        <v>0</v>
      </c>
      <c r="AC88" s="24">
        <v>46329.650000000023</v>
      </c>
      <c r="AD88" s="57">
        <v>377253</v>
      </c>
    </row>
    <row r="89" spans="2:30" ht="24" customHeight="1" x14ac:dyDescent="0.25">
      <c r="B89" s="67">
        <v>77</v>
      </c>
      <c r="C89" s="29" t="s">
        <v>101</v>
      </c>
      <c r="D89" s="37" t="s">
        <v>104</v>
      </c>
      <c r="E89" s="2"/>
      <c r="F89" s="1">
        <v>5</v>
      </c>
      <c r="G89" s="1"/>
      <c r="H89" s="1">
        <v>5</v>
      </c>
      <c r="I89" s="1"/>
      <c r="J89" s="1"/>
      <c r="K89" s="1"/>
      <c r="L89" s="1"/>
      <c r="M89" s="1">
        <v>38</v>
      </c>
      <c r="N89" s="1"/>
      <c r="O89" s="1"/>
      <c r="P89" s="1"/>
      <c r="Q89" s="1"/>
      <c r="R89" s="1"/>
      <c r="S89" s="1">
        <v>19</v>
      </c>
      <c r="T89" s="1"/>
      <c r="U89" s="1">
        <v>8</v>
      </c>
      <c r="V89" s="1"/>
      <c r="W89" s="1"/>
      <c r="X89" s="1"/>
      <c r="Y89" s="27">
        <f t="shared" si="1"/>
        <v>75</v>
      </c>
      <c r="Z89" s="26">
        <v>5.6800000000000006</v>
      </c>
      <c r="AA89" s="25">
        <v>98980.76</v>
      </c>
      <c r="AB89" s="24">
        <v>0</v>
      </c>
      <c r="AC89" s="24">
        <v>13858.240000000005</v>
      </c>
      <c r="AD89" s="57">
        <v>112839</v>
      </c>
    </row>
    <row r="90" spans="2:30" ht="24" customHeight="1" x14ac:dyDescent="0.25">
      <c r="B90" s="67">
        <v>78</v>
      </c>
      <c r="C90" s="29" t="s">
        <v>101</v>
      </c>
      <c r="D90" s="37" t="s">
        <v>105</v>
      </c>
      <c r="E90" s="2"/>
      <c r="F90" s="1">
        <v>21</v>
      </c>
      <c r="G90" s="1"/>
      <c r="H90" s="1">
        <v>7</v>
      </c>
      <c r="I90" s="1"/>
      <c r="J90" s="1"/>
      <c r="K90" s="1"/>
      <c r="L90" s="1">
        <v>16</v>
      </c>
      <c r="M90" s="1">
        <v>44</v>
      </c>
      <c r="N90" s="1"/>
      <c r="O90" s="1"/>
      <c r="P90" s="1"/>
      <c r="Q90" s="1"/>
      <c r="R90" s="1"/>
      <c r="S90" s="1">
        <v>28</v>
      </c>
      <c r="T90" s="1">
        <v>18</v>
      </c>
      <c r="U90" s="1">
        <v>23</v>
      </c>
      <c r="V90" s="1">
        <v>12</v>
      </c>
      <c r="W90" s="1"/>
      <c r="X90" s="1"/>
      <c r="Y90" s="27">
        <f t="shared" si="1"/>
        <v>169</v>
      </c>
      <c r="Z90" s="26">
        <v>14.629999999999999</v>
      </c>
      <c r="AA90" s="25">
        <v>254945.16</v>
      </c>
      <c r="AB90" s="24">
        <v>0</v>
      </c>
      <c r="AC90" s="24">
        <v>35692.839999999997</v>
      </c>
      <c r="AD90" s="57">
        <v>290638</v>
      </c>
    </row>
    <row r="91" spans="2:30" ht="24" customHeight="1" x14ac:dyDescent="0.25">
      <c r="B91" s="67">
        <v>79</v>
      </c>
      <c r="C91" s="29" t="s">
        <v>101</v>
      </c>
      <c r="D91" s="37" t="s">
        <v>106</v>
      </c>
      <c r="E91" s="2"/>
      <c r="F91" s="1">
        <v>22</v>
      </c>
      <c r="G91" s="1"/>
      <c r="H91" s="1">
        <v>24</v>
      </c>
      <c r="I91" s="1"/>
      <c r="J91" s="1"/>
      <c r="K91" s="1"/>
      <c r="L91" s="1">
        <v>31</v>
      </c>
      <c r="M91" s="1">
        <v>129</v>
      </c>
      <c r="N91" s="1">
        <v>10</v>
      </c>
      <c r="O91" s="1"/>
      <c r="P91" s="1"/>
      <c r="Q91" s="1"/>
      <c r="R91" s="1"/>
      <c r="S91" s="1">
        <v>112</v>
      </c>
      <c r="T91" s="1">
        <v>32</v>
      </c>
      <c r="U91" s="1">
        <v>66</v>
      </c>
      <c r="V91" s="1">
        <v>55</v>
      </c>
      <c r="W91" s="1"/>
      <c r="X91" s="1"/>
      <c r="Y91" s="27">
        <f t="shared" si="1"/>
        <v>481</v>
      </c>
      <c r="Z91" s="26">
        <v>41.92</v>
      </c>
      <c r="AA91" s="25">
        <v>730505.89</v>
      </c>
      <c r="AB91" s="24">
        <v>0</v>
      </c>
      <c r="AC91" s="24">
        <v>102271.10999999999</v>
      </c>
      <c r="AD91" s="57">
        <v>832777</v>
      </c>
    </row>
    <row r="92" spans="2:30" ht="24" customHeight="1" x14ac:dyDescent="0.25">
      <c r="B92" s="67">
        <v>80</v>
      </c>
      <c r="C92" s="29" t="s">
        <v>107</v>
      </c>
      <c r="D92" s="37" t="s">
        <v>108</v>
      </c>
      <c r="E92" s="2"/>
      <c r="F92" s="1">
        <v>10</v>
      </c>
      <c r="G92" s="1"/>
      <c r="H92" s="1"/>
      <c r="I92" s="1"/>
      <c r="J92" s="1"/>
      <c r="K92" s="1"/>
      <c r="L92" s="1"/>
      <c r="M92" s="1">
        <v>69</v>
      </c>
      <c r="N92" s="1"/>
      <c r="O92" s="1"/>
      <c r="P92" s="1"/>
      <c r="Q92" s="1"/>
      <c r="R92" s="1"/>
      <c r="S92" s="1">
        <v>56</v>
      </c>
      <c r="T92" s="1">
        <v>10</v>
      </c>
      <c r="U92" s="1">
        <v>46</v>
      </c>
      <c r="V92" s="1"/>
      <c r="W92" s="1"/>
      <c r="X92" s="1"/>
      <c r="Y92" s="27">
        <f t="shared" si="1"/>
        <v>191</v>
      </c>
      <c r="Z92" s="26">
        <v>17.100000000000001</v>
      </c>
      <c r="AA92" s="25">
        <v>297987.84999999998</v>
      </c>
      <c r="AB92" s="24">
        <v>0</v>
      </c>
      <c r="AC92" s="24">
        <v>41719.150000000023</v>
      </c>
      <c r="AD92" s="57">
        <v>339707</v>
      </c>
    </row>
    <row r="93" spans="2:30" ht="24" customHeight="1" x14ac:dyDescent="0.25">
      <c r="B93" s="67">
        <v>81</v>
      </c>
      <c r="C93" s="29" t="s">
        <v>109</v>
      </c>
      <c r="D93" s="37" t="s">
        <v>110</v>
      </c>
      <c r="E93" s="2"/>
      <c r="F93" s="1">
        <v>5</v>
      </c>
      <c r="G93" s="1"/>
      <c r="H93" s="1"/>
      <c r="I93" s="1"/>
      <c r="J93" s="1"/>
      <c r="K93" s="1"/>
      <c r="L93" s="1"/>
      <c r="M93" s="1"/>
      <c r="N93" s="1"/>
      <c r="O93" s="1"/>
      <c r="P93" s="1"/>
      <c r="Q93" s="1"/>
      <c r="R93" s="1"/>
      <c r="S93" s="1"/>
      <c r="T93" s="1"/>
      <c r="U93" s="1"/>
      <c r="V93" s="1">
        <v>38</v>
      </c>
      <c r="W93" s="1"/>
      <c r="X93" s="1"/>
      <c r="Y93" s="27">
        <f t="shared" si="1"/>
        <v>43</v>
      </c>
      <c r="Z93" s="26">
        <v>5.0900000000000007</v>
      </c>
      <c r="AA93" s="25">
        <v>88699.31</v>
      </c>
      <c r="AB93" s="24">
        <v>0</v>
      </c>
      <c r="AC93" s="24">
        <v>12418.690000000002</v>
      </c>
      <c r="AD93" s="57">
        <v>101118</v>
      </c>
    </row>
    <row r="94" spans="2:30" ht="24" customHeight="1" x14ac:dyDescent="0.25">
      <c r="B94" s="67">
        <v>82</v>
      </c>
      <c r="C94" s="29" t="s">
        <v>109</v>
      </c>
      <c r="D94" s="37" t="s">
        <v>111</v>
      </c>
      <c r="E94" s="2"/>
      <c r="F94" s="1">
        <v>27</v>
      </c>
      <c r="G94" s="1"/>
      <c r="H94" s="1">
        <v>8</v>
      </c>
      <c r="I94" s="1"/>
      <c r="J94" s="1"/>
      <c r="K94" s="1"/>
      <c r="L94" s="1"/>
      <c r="M94" s="1">
        <v>50</v>
      </c>
      <c r="N94" s="1"/>
      <c r="O94" s="1"/>
      <c r="P94" s="1"/>
      <c r="Q94" s="1"/>
      <c r="R94" s="1"/>
      <c r="S94" s="1">
        <v>46</v>
      </c>
      <c r="T94" s="1">
        <v>14</v>
      </c>
      <c r="U94" s="1">
        <v>32</v>
      </c>
      <c r="V94" s="1">
        <v>8</v>
      </c>
      <c r="W94" s="1"/>
      <c r="X94" s="1"/>
      <c r="Y94" s="27">
        <f t="shared" si="1"/>
        <v>185</v>
      </c>
      <c r="Z94" s="26">
        <v>17.400000000000002</v>
      </c>
      <c r="AA94" s="25">
        <v>303215.71000000002</v>
      </c>
      <c r="AB94" s="24">
        <v>0</v>
      </c>
      <c r="AC94" s="24">
        <v>42450.289999999979</v>
      </c>
      <c r="AD94" s="57">
        <v>345666</v>
      </c>
    </row>
    <row r="95" spans="2:30" ht="24" customHeight="1" x14ac:dyDescent="0.25">
      <c r="B95" s="67">
        <v>83</v>
      </c>
      <c r="C95" s="29" t="s">
        <v>112</v>
      </c>
      <c r="D95" s="37" t="s">
        <v>113</v>
      </c>
      <c r="E95" s="2"/>
      <c r="F95" s="1">
        <v>22</v>
      </c>
      <c r="G95" s="1"/>
      <c r="H95" s="1"/>
      <c r="I95" s="1"/>
      <c r="J95" s="1"/>
      <c r="K95" s="1"/>
      <c r="L95" s="1"/>
      <c r="M95" s="1"/>
      <c r="N95" s="1"/>
      <c r="O95" s="1"/>
      <c r="P95" s="1"/>
      <c r="Q95" s="1"/>
      <c r="R95" s="1"/>
      <c r="S95" s="1">
        <v>17</v>
      </c>
      <c r="T95" s="1">
        <v>15</v>
      </c>
      <c r="U95" s="1">
        <v>10</v>
      </c>
      <c r="V95" s="1"/>
      <c r="W95" s="1"/>
      <c r="X95" s="1"/>
      <c r="Y95" s="27">
        <f t="shared" si="1"/>
        <v>64</v>
      </c>
      <c r="Z95" s="26">
        <v>7.62</v>
      </c>
      <c r="AA95" s="25">
        <v>132787.57</v>
      </c>
      <c r="AB95" s="24">
        <v>0</v>
      </c>
      <c r="AC95" s="24">
        <v>18590.429999999993</v>
      </c>
      <c r="AD95" s="57">
        <v>151378</v>
      </c>
    </row>
    <row r="96" spans="2:30" ht="24" customHeight="1" x14ac:dyDescent="0.25">
      <c r="B96" s="67">
        <v>84</v>
      </c>
      <c r="C96" s="29" t="s">
        <v>112</v>
      </c>
      <c r="D96" s="37" t="s">
        <v>114</v>
      </c>
      <c r="E96" s="2"/>
      <c r="F96" s="1">
        <v>8</v>
      </c>
      <c r="G96" s="1"/>
      <c r="H96" s="1">
        <v>13</v>
      </c>
      <c r="I96" s="1"/>
      <c r="J96" s="1">
        <v>3</v>
      </c>
      <c r="K96" s="1"/>
      <c r="L96" s="1">
        <v>28</v>
      </c>
      <c r="M96" s="1"/>
      <c r="N96" s="1"/>
      <c r="O96" s="1"/>
      <c r="P96" s="1">
        <v>6</v>
      </c>
      <c r="Q96" s="1"/>
      <c r="R96" s="1"/>
      <c r="S96" s="1">
        <v>14</v>
      </c>
      <c r="T96" s="1">
        <v>10</v>
      </c>
      <c r="U96" s="1">
        <v>14</v>
      </c>
      <c r="V96" s="1">
        <v>9</v>
      </c>
      <c r="W96" s="1"/>
      <c r="X96" s="1"/>
      <c r="Y96" s="27">
        <f t="shared" si="1"/>
        <v>105</v>
      </c>
      <c r="Z96" s="26">
        <v>8.06</v>
      </c>
      <c r="AA96" s="25">
        <v>140455.1</v>
      </c>
      <c r="AB96" s="24">
        <v>0</v>
      </c>
      <c r="AC96" s="24">
        <v>19663.899999999994</v>
      </c>
      <c r="AD96" s="57">
        <v>160119</v>
      </c>
    </row>
    <row r="97" spans="2:30" ht="24" customHeight="1" x14ac:dyDescent="0.25">
      <c r="B97" s="67">
        <v>85</v>
      </c>
      <c r="C97" s="29" t="s">
        <v>115</v>
      </c>
      <c r="D97" s="37" t="s">
        <v>116</v>
      </c>
      <c r="E97" s="2"/>
      <c r="F97" s="1"/>
      <c r="G97" s="1"/>
      <c r="H97" s="1"/>
      <c r="I97" s="1"/>
      <c r="J97" s="1"/>
      <c r="K97" s="1"/>
      <c r="L97" s="1"/>
      <c r="M97" s="1"/>
      <c r="N97" s="1"/>
      <c r="O97" s="1"/>
      <c r="P97" s="1"/>
      <c r="Q97" s="1"/>
      <c r="R97" s="1"/>
      <c r="S97" s="1">
        <v>92</v>
      </c>
      <c r="T97" s="1">
        <v>40</v>
      </c>
      <c r="U97" s="1">
        <v>61</v>
      </c>
      <c r="V97" s="1">
        <v>26</v>
      </c>
      <c r="W97" s="1">
        <v>8</v>
      </c>
      <c r="X97" s="1"/>
      <c r="Y97" s="27">
        <f t="shared" si="1"/>
        <v>227</v>
      </c>
      <c r="Z97" s="26">
        <v>26.590000000000003</v>
      </c>
      <c r="AA97" s="25">
        <v>463362.4</v>
      </c>
      <c r="AB97" s="24">
        <v>0</v>
      </c>
      <c r="AC97" s="24">
        <v>64871.599999999977</v>
      </c>
      <c r="AD97" s="57">
        <v>528234</v>
      </c>
    </row>
    <row r="98" spans="2:30" ht="24" customHeight="1" x14ac:dyDescent="0.25">
      <c r="B98" s="67">
        <v>86</v>
      </c>
      <c r="C98" s="29" t="s">
        <v>115</v>
      </c>
      <c r="D98" s="37" t="s">
        <v>117</v>
      </c>
      <c r="E98" s="2"/>
      <c r="F98" s="1">
        <v>41</v>
      </c>
      <c r="G98" s="1"/>
      <c r="H98" s="1"/>
      <c r="I98" s="1"/>
      <c r="J98" s="1"/>
      <c r="K98" s="1"/>
      <c r="L98" s="1"/>
      <c r="M98" s="1"/>
      <c r="N98" s="1"/>
      <c r="O98" s="1"/>
      <c r="P98" s="1"/>
      <c r="Q98" s="1"/>
      <c r="R98" s="1"/>
      <c r="S98" s="1">
        <v>172</v>
      </c>
      <c r="T98" s="1">
        <v>35</v>
      </c>
      <c r="U98" s="1">
        <v>119</v>
      </c>
      <c r="V98" s="1">
        <v>100</v>
      </c>
      <c r="W98" s="1"/>
      <c r="X98" s="1">
        <v>29</v>
      </c>
      <c r="Y98" s="27">
        <f t="shared" si="1"/>
        <v>496</v>
      </c>
      <c r="Z98" s="26">
        <v>59.319999999999993</v>
      </c>
      <c r="AA98" s="25">
        <v>1033721.6</v>
      </c>
      <c r="AB98" s="24">
        <v>0</v>
      </c>
      <c r="AC98" s="24">
        <v>144721.40000000002</v>
      </c>
      <c r="AD98" s="57">
        <v>1178443</v>
      </c>
    </row>
    <row r="99" spans="2:30" ht="24" customHeight="1" x14ac:dyDescent="0.25">
      <c r="B99" s="67">
        <v>87</v>
      </c>
      <c r="C99" s="29" t="s">
        <v>115</v>
      </c>
      <c r="D99" s="37" t="s">
        <v>118</v>
      </c>
      <c r="E99" s="2"/>
      <c r="F99" s="1"/>
      <c r="G99" s="1"/>
      <c r="H99" s="1">
        <v>40</v>
      </c>
      <c r="I99" s="1"/>
      <c r="J99" s="1"/>
      <c r="K99" s="1"/>
      <c r="L99" s="1"/>
      <c r="M99" s="1">
        <v>128</v>
      </c>
      <c r="N99" s="1">
        <v>75</v>
      </c>
      <c r="O99" s="1"/>
      <c r="P99" s="1"/>
      <c r="Q99" s="1"/>
      <c r="R99" s="1"/>
      <c r="S99" s="1"/>
      <c r="T99" s="1"/>
      <c r="U99" s="1"/>
      <c r="V99" s="1"/>
      <c r="W99" s="1"/>
      <c r="X99" s="1"/>
      <c r="Y99" s="27">
        <f t="shared" si="1"/>
        <v>243</v>
      </c>
      <c r="Z99" s="26">
        <v>11.52</v>
      </c>
      <c r="AA99" s="25">
        <v>200749.71</v>
      </c>
      <c r="AB99" s="24">
        <v>0</v>
      </c>
      <c r="AC99" s="24">
        <v>28105.290000000008</v>
      </c>
      <c r="AD99" s="57">
        <v>228855</v>
      </c>
    </row>
    <row r="100" spans="2:30" ht="24" customHeight="1" x14ac:dyDescent="0.25">
      <c r="B100" s="67">
        <v>88</v>
      </c>
      <c r="C100" s="29" t="s">
        <v>115</v>
      </c>
      <c r="D100" s="37" t="s">
        <v>119</v>
      </c>
      <c r="E100" s="2">
        <v>9</v>
      </c>
      <c r="F100" s="1"/>
      <c r="G100" s="1"/>
      <c r="H100" s="1"/>
      <c r="I100" s="1"/>
      <c r="J100" s="1"/>
      <c r="K100" s="1"/>
      <c r="L100" s="1"/>
      <c r="M100" s="1"/>
      <c r="N100" s="1"/>
      <c r="O100" s="1"/>
      <c r="P100" s="1"/>
      <c r="Q100" s="1"/>
      <c r="R100" s="1"/>
      <c r="S100" s="1">
        <v>173</v>
      </c>
      <c r="T100" s="1">
        <v>52</v>
      </c>
      <c r="U100" s="1">
        <v>95</v>
      </c>
      <c r="V100" s="1">
        <v>40</v>
      </c>
      <c r="W100" s="1"/>
      <c r="X100" s="1">
        <v>2</v>
      </c>
      <c r="Y100" s="27">
        <f t="shared" si="1"/>
        <v>371</v>
      </c>
      <c r="Z100" s="26">
        <v>43.449999999999996</v>
      </c>
      <c r="AA100" s="25">
        <v>757167.96</v>
      </c>
      <c r="AB100" s="24">
        <v>0</v>
      </c>
      <c r="AC100" s="24">
        <v>106004.04000000004</v>
      </c>
      <c r="AD100" s="57">
        <v>863172</v>
      </c>
    </row>
    <row r="101" spans="2:30" ht="24" customHeight="1" x14ac:dyDescent="0.25">
      <c r="B101" s="67">
        <v>89</v>
      </c>
      <c r="C101" s="29" t="s">
        <v>115</v>
      </c>
      <c r="D101" s="37" t="s">
        <v>120</v>
      </c>
      <c r="E101" s="2"/>
      <c r="F101" s="1">
        <v>31</v>
      </c>
      <c r="G101" s="1"/>
      <c r="H101" s="1"/>
      <c r="I101" s="1"/>
      <c r="J101" s="1"/>
      <c r="K101" s="1"/>
      <c r="L101" s="1"/>
      <c r="M101" s="1"/>
      <c r="N101" s="1"/>
      <c r="O101" s="1"/>
      <c r="P101" s="1"/>
      <c r="Q101" s="1"/>
      <c r="R101" s="1"/>
      <c r="S101" s="1">
        <v>93</v>
      </c>
      <c r="T101" s="1">
        <v>15</v>
      </c>
      <c r="U101" s="1">
        <v>77</v>
      </c>
      <c r="V101" s="1">
        <v>9</v>
      </c>
      <c r="W101" s="1"/>
      <c r="X101" s="1"/>
      <c r="Y101" s="27">
        <f t="shared" si="1"/>
        <v>225</v>
      </c>
      <c r="Z101" s="26">
        <v>26.159999999999997</v>
      </c>
      <c r="AA101" s="25">
        <v>455869.14</v>
      </c>
      <c r="AB101" s="24">
        <v>0</v>
      </c>
      <c r="AC101" s="24">
        <v>63821.859999999986</v>
      </c>
      <c r="AD101" s="57">
        <v>519691</v>
      </c>
    </row>
    <row r="102" spans="2:30" ht="24" customHeight="1" x14ac:dyDescent="0.25">
      <c r="B102" s="67">
        <v>90</v>
      </c>
      <c r="C102" s="29" t="s">
        <v>115</v>
      </c>
      <c r="D102" s="37" t="s">
        <v>121</v>
      </c>
      <c r="E102" s="2"/>
      <c r="F102" s="1">
        <v>24</v>
      </c>
      <c r="G102" s="1"/>
      <c r="H102" s="1">
        <v>23</v>
      </c>
      <c r="I102" s="1"/>
      <c r="J102" s="1"/>
      <c r="K102" s="1"/>
      <c r="L102" s="1"/>
      <c r="M102" s="1">
        <v>100</v>
      </c>
      <c r="N102" s="1"/>
      <c r="O102" s="1"/>
      <c r="P102" s="1"/>
      <c r="Q102" s="1"/>
      <c r="R102" s="1"/>
      <c r="S102" s="1">
        <v>61</v>
      </c>
      <c r="T102" s="1">
        <v>23</v>
      </c>
      <c r="U102" s="1">
        <v>38</v>
      </c>
      <c r="V102" s="1"/>
      <c r="W102" s="1">
        <v>28</v>
      </c>
      <c r="X102" s="1"/>
      <c r="Y102" s="27">
        <f t="shared" si="1"/>
        <v>297</v>
      </c>
      <c r="Z102" s="26">
        <v>25.770000000000003</v>
      </c>
      <c r="AA102" s="25">
        <v>449072.92</v>
      </c>
      <c r="AB102" s="24">
        <v>0</v>
      </c>
      <c r="AC102" s="24">
        <v>62871.080000000016</v>
      </c>
      <c r="AD102" s="57">
        <v>511944</v>
      </c>
    </row>
    <row r="103" spans="2:30" ht="24" customHeight="1" x14ac:dyDescent="0.25">
      <c r="B103" s="67">
        <v>91</v>
      </c>
      <c r="C103" s="29" t="s">
        <v>115</v>
      </c>
      <c r="D103" s="37" t="s">
        <v>122</v>
      </c>
      <c r="E103" s="2"/>
      <c r="F103" s="1">
        <v>22</v>
      </c>
      <c r="G103" s="1"/>
      <c r="H103" s="1"/>
      <c r="I103" s="1"/>
      <c r="J103" s="1"/>
      <c r="K103" s="1"/>
      <c r="L103" s="1"/>
      <c r="M103" s="1"/>
      <c r="N103" s="1"/>
      <c r="O103" s="1"/>
      <c r="P103" s="1"/>
      <c r="Q103" s="1"/>
      <c r="R103" s="1"/>
      <c r="S103" s="1">
        <v>189</v>
      </c>
      <c r="T103" s="1">
        <v>60</v>
      </c>
      <c r="U103" s="1">
        <v>86</v>
      </c>
      <c r="V103" s="1"/>
      <c r="W103" s="1"/>
      <c r="X103" s="1"/>
      <c r="Y103" s="27">
        <f t="shared" si="1"/>
        <v>357</v>
      </c>
      <c r="Z103" s="26">
        <v>42.61</v>
      </c>
      <c r="AA103" s="25">
        <v>742529.96</v>
      </c>
      <c r="AB103" s="24">
        <v>0</v>
      </c>
      <c r="AC103" s="24">
        <v>103955.04000000004</v>
      </c>
      <c r="AD103" s="57">
        <v>846485</v>
      </c>
    </row>
    <row r="104" spans="2:30" ht="24" customHeight="1" x14ac:dyDescent="0.25">
      <c r="B104" s="67">
        <v>92</v>
      </c>
      <c r="C104" s="29" t="s">
        <v>115</v>
      </c>
      <c r="D104" s="37" t="s">
        <v>123</v>
      </c>
      <c r="E104" s="2"/>
      <c r="F104" s="1">
        <v>29</v>
      </c>
      <c r="G104" s="1"/>
      <c r="H104" s="1"/>
      <c r="I104" s="1"/>
      <c r="J104" s="1"/>
      <c r="K104" s="1"/>
      <c r="L104" s="1"/>
      <c r="M104" s="1">
        <v>58</v>
      </c>
      <c r="N104" s="1"/>
      <c r="O104" s="1"/>
      <c r="P104" s="1"/>
      <c r="Q104" s="1"/>
      <c r="R104" s="1"/>
      <c r="S104" s="1">
        <v>50</v>
      </c>
      <c r="T104" s="1">
        <v>32</v>
      </c>
      <c r="U104" s="1">
        <v>43</v>
      </c>
      <c r="V104" s="1">
        <v>22</v>
      </c>
      <c r="W104" s="1">
        <v>13</v>
      </c>
      <c r="X104" s="1"/>
      <c r="Y104" s="27">
        <f t="shared" si="1"/>
        <v>247</v>
      </c>
      <c r="Z104" s="26">
        <v>24.600000000000005</v>
      </c>
      <c r="AA104" s="25">
        <v>428684.28</v>
      </c>
      <c r="AB104" s="24">
        <v>0</v>
      </c>
      <c r="AC104" s="24">
        <v>60016.719999999972</v>
      </c>
      <c r="AD104" s="57">
        <v>488701</v>
      </c>
    </row>
    <row r="105" spans="2:30" ht="24" customHeight="1" x14ac:dyDescent="0.25">
      <c r="B105" s="67">
        <v>93</v>
      </c>
      <c r="C105" s="29" t="s">
        <v>115</v>
      </c>
      <c r="D105" s="37" t="s">
        <v>124</v>
      </c>
      <c r="E105" s="2"/>
      <c r="F105" s="1">
        <v>45</v>
      </c>
      <c r="G105" s="1"/>
      <c r="H105" s="1">
        <v>23</v>
      </c>
      <c r="I105" s="1"/>
      <c r="J105" s="1"/>
      <c r="K105" s="1"/>
      <c r="L105" s="1"/>
      <c r="M105" s="1">
        <v>109</v>
      </c>
      <c r="N105" s="1"/>
      <c r="O105" s="1"/>
      <c r="P105" s="1"/>
      <c r="Q105" s="1"/>
      <c r="R105" s="1"/>
      <c r="S105" s="1">
        <v>79</v>
      </c>
      <c r="T105" s="1">
        <v>20</v>
      </c>
      <c r="U105" s="1">
        <v>46</v>
      </c>
      <c r="V105" s="1">
        <v>44</v>
      </c>
      <c r="W105" s="1"/>
      <c r="X105" s="1">
        <v>2</v>
      </c>
      <c r="Y105" s="27">
        <f t="shared" si="1"/>
        <v>368</v>
      </c>
      <c r="Z105" s="26">
        <v>33.620000000000005</v>
      </c>
      <c r="AA105" s="25">
        <v>585868.51</v>
      </c>
      <c r="AB105" s="24">
        <v>0</v>
      </c>
      <c r="AC105" s="24">
        <v>82022.489999999991</v>
      </c>
      <c r="AD105" s="57">
        <v>667891</v>
      </c>
    </row>
    <row r="106" spans="2:30" ht="24" customHeight="1" x14ac:dyDescent="0.25">
      <c r="B106" s="67">
        <v>94</v>
      </c>
      <c r="C106" s="29" t="s">
        <v>125</v>
      </c>
      <c r="D106" s="37" t="s">
        <v>126</v>
      </c>
      <c r="E106" s="2"/>
      <c r="F106" s="1">
        <v>10</v>
      </c>
      <c r="G106" s="1"/>
      <c r="H106" s="1">
        <v>15</v>
      </c>
      <c r="I106" s="1"/>
      <c r="J106" s="1"/>
      <c r="K106" s="1"/>
      <c r="L106" s="1"/>
      <c r="M106" s="1">
        <v>85</v>
      </c>
      <c r="N106" s="1"/>
      <c r="O106" s="1"/>
      <c r="P106" s="1"/>
      <c r="Q106" s="1"/>
      <c r="R106" s="1"/>
      <c r="S106" s="1">
        <v>41</v>
      </c>
      <c r="T106" s="1">
        <v>8</v>
      </c>
      <c r="U106" s="1">
        <v>17</v>
      </c>
      <c r="V106" s="1">
        <v>9</v>
      </c>
      <c r="W106" s="1"/>
      <c r="X106" s="1"/>
      <c r="Y106" s="27">
        <f t="shared" si="1"/>
        <v>185</v>
      </c>
      <c r="Z106" s="26">
        <v>14.430000000000001</v>
      </c>
      <c r="AA106" s="25">
        <v>251459.93</v>
      </c>
      <c r="AB106" s="24">
        <v>0</v>
      </c>
      <c r="AC106" s="24">
        <v>35205.070000000007</v>
      </c>
      <c r="AD106" s="57">
        <v>286665</v>
      </c>
    </row>
    <row r="107" spans="2:30" ht="24" customHeight="1" x14ac:dyDescent="0.25">
      <c r="B107" s="67">
        <v>95</v>
      </c>
      <c r="C107" s="29" t="s">
        <v>125</v>
      </c>
      <c r="D107" s="37" t="s">
        <v>127</v>
      </c>
      <c r="E107" s="2"/>
      <c r="F107" s="1">
        <v>6</v>
      </c>
      <c r="G107" s="1"/>
      <c r="H107" s="1">
        <v>3</v>
      </c>
      <c r="I107" s="1"/>
      <c r="J107" s="1"/>
      <c r="K107" s="1"/>
      <c r="L107" s="1"/>
      <c r="M107" s="1">
        <v>41</v>
      </c>
      <c r="N107" s="1"/>
      <c r="O107" s="1"/>
      <c r="P107" s="1"/>
      <c r="Q107" s="1"/>
      <c r="R107" s="1"/>
      <c r="S107" s="1">
        <v>32</v>
      </c>
      <c r="T107" s="1"/>
      <c r="U107" s="1">
        <v>17</v>
      </c>
      <c r="V107" s="1"/>
      <c r="W107" s="1">
        <v>11</v>
      </c>
      <c r="X107" s="1"/>
      <c r="Y107" s="27">
        <f t="shared" si="1"/>
        <v>110</v>
      </c>
      <c r="Z107" s="26">
        <v>9.73</v>
      </c>
      <c r="AA107" s="25">
        <v>169556.83</v>
      </c>
      <c r="AB107" s="24">
        <v>0</v>
      </c>
      <c r="AC107" s="24">
        <v>23738.170000000013</v>
      </c>
      <c r="AD107" s="57">
        <v>193295</v>
      </c>
    </row>
    <row r="108" spans="2:30" ht="24" customHeight="1" x14ac:dyDescent="0.25">
      <c r="B108" s="67">
        <v>96</v>
      </c>
      <c r="C108" s="29" t="s">
        <v>125</v>
      </c>
      <c r="D108" s="37" t="s">
        <v>128</v>
      </c>
      <c r="E108" s="2"/>
      <c r="F108" s="1"/>
      <c r="G108" s="1"/>
      <c r="H108" s="1"/>
      <c r="I108" s="1"/>
      <c r="J108" s="1"/>
      <c r="K108" s="1"/>
      <c r="L108" s="1"/>
      <c r="M108" s="1">
        <v>39</v>
      </c>
      <c r="N108" s="1"/>
      <c r="O108" s="1"/>
      <c r="P108" s="1"/>
      <c r="Q108" s="1"/>
      <c r="R108" s="1"/>
      <c r="S108" s="1">
        <v>35</v>
      </c>
      <c r="T108" s="1">
        <v>7</v>
      </c>
      <c r="U108" s="1">
        <v>22</v>
      </c>
      <c r="V108" s="1"/>
      <c r="W108" s="1">
        <v>14</v>
      </c>
      <c r="X108" s="1"/>
      <c r="Y108" s="27">
        <f t="shared" si="1"/>
        <v>117</v>
      </c>
      <c r="Z108" s="26">
        <v>10.86</v>
      </c>
      <c r="AA108" s="25">
        <v>189248.43</v>
      </c>
      <c r="AB108" s="24">
        <v>0</v>
      </c>
      <c r="AC108" s="24">
        <v>26495.570000000007</v>
      </c>
      <c r="AD108" s="57">
        <v>215744</v>
      </c>
    </row>
    <row r="109" spans="2:30" ht="24" customHeight="1" x14ac:dyDescent="0.25">
      <c r="B109" s="67">
        <v>97</v>
      </c>
      <c r="C109" s="29" t="s">
        <v>125</v>
      </c>
      <c r="D109" s="37" t="s">
        <v>129</v>
      </c>
      <c r="E109" s="2"/>
      <c r="F109" s="1">
        <v>23</v>
      </c>
      <c r="G109" s="1"/>
      <c r="H109" s="1">
        <v>17</v>
      </c>
      <c r="I109" s="1"/>
      <c r="J109" s="1"/>
      <c r="K109" s="1"/>
      <c r="L109" s="1"/>
      <c r="M109" s="1">
        <v>54</v>
      </c>
      <c r="N109" s="1"/>
      <c r="O109" s="1"/>
      <c r="P109" s="1"/>
      <c r="Q109" s="1"/>
      <c r="R109" s="1"/>
      <c r="S109" s="1">
        <v>49</v>
      </c>
      <c r="T109" s="1">
        <v>26</v>
      </c>
      <c r="U109" s="1">
        <v>20</v>
      </c>
      <c r="V109" s="1">
        <v>8</v>
      </c>
      <c r="W109" s="1"/>
      <c r="X109" s="1"/>
      <c r="Y109" s="27">
        <f t="shared" si="1"/>
        <v>197</v>
      </c>
      <c r="Z109" s="26">
        <v>18.07</v>
      </c>
      <c r="AA109" s="25">
        <v>314891.26</v>
      </c>
      <c r="AB109" s="24">
        <v>0</v>
      </c>
      <c r="AC109" s="24">
        <v>44085.739999999991</v>
      </c>
      <c r="AD109" s="57">
        <v>358977</v>
      </c>
    </row>
    <row r="110" spans="2:30" ht="24" customHeight="1" x14ac:dyDescent="0.25">
      <c r="B110" s="67">
        <v>98</v>
      </c>
      <c r="C110" s="29" t="s">
        <v>125</v>
      </c>
      <c r="D110" s="37" t="s">
        <v>130</v>
      </c>
      <c r="E110" s="2"/>
      <c r="F110" s="1">
        <v>1</v>
      </c>
      <c r="G110" s="1"/>
      <c r="H110" s="1"/>
      <c r="I110" s="1"/>
      <c r="J110" s="1"/>
      <c r="K110" s="1"/>
      <c r="L110" s="1"/>
      <c r="M110" s="1">
        <v>42</v>
      </c>
      <c r="N110" s="1"/>
      <c r="O110" s="1"/>
      <c r="P110" s="1"/>
      <c r="Q110" s="1"/>
      <c r="R110" s="1"/>
      <c r="S110" s="1">
        <v>19</v>
      </c>
      <c r="T110" s="1">
        <v>10</v>
      </c>
      <c r="U110" s="1">
        <v>19</v>
      </c>
      <c r="V110" s="1"/>
      <c r="W110" s="1"/>
      <c r="X110" s="1"/>
      <c r="Y110" s="27">
        <f t="shared" si="1"/>
        <v>91</v>
      </c>
      <c r="Z110" s="26">
        <v>7.41</v>
      </c>
      <c r="AA110" s="25">
        <v>129128.07</v>
      </c>
      <c r="AB110" s="24">
        <v>0</v>
      </c>
      <c r="AC110" s="24">
        <v>18078.929999999993</v>
      </c>
      <c r="AD110" s="57">
        <v>147207</v>
      </c>
    </row>
    <row r="111" spans="2:30" ht="24" customHeight="1" x14ac:dyDescent="0.25">
      <c r="B111" s="67">
        <v>99</v>
      </c>
      <c r="C111" s="29" t="s">
        <v>131</v>
      </c>
      <c r="D111" s="37" t="s">
        <v>132</v>
      </c>
      <c r="E111" s="2"/>
      <c r="F111" s="1">
        <v>29</v>
      </c>
      <c r="G111" s="1"/>
      <c r="H111" s="1">
        <v>4</v>
      </c>
      <c r="I111" s="1"/>
      <c r="J111" s="1"/>
      <c r="K111" s="1"/>
      <c r="L111" s="1"/>
      <c r="M111" s="1">
        <v>58</v>
      </c>
      <c r="N111" s="1">
        <v>14</v>
      </c>
      <c r="O111" s="1"/>
      <c r="P111" s="1"/>
      <c r="Q111" s="1"/>
      <c r="R111" s="1"/>
      <c r="S111" s="1">
        <v>49</v>
      </c>
      <c r="T111" s="1">
        <v>35</v>
      </c>
      <c r="U111" s="1">
        <v>27</v>
      </c>
      <c r="V111" s="1"/>
      <c r="W111" s="1"/>
      <c r="X111" s="1"/>
      <c r="Y111" s="27">
        <f t="shared" si="1"/>
        <v>216</v>
      </c>
      <c r="Z111" s="26">
        <v>20.110000000000003</v>
      </c>
      <c r="AA111" s="25">
        <v>350440.69</v>
      </c>
      <c r="AB111" s="24">
        <v>0</v>
      </c>
      <c r="AC111" s="24">
        <v>49062.31</v>
      </c>
      <c r="AD111" s="57">
        <v>399503</v>
      </c>
    </row>
    <row r="112" spans="2:30" ht="24" customHeight="1" x14ac:dyDescent="0.25">
      <c r="B112" s="67">
        <v>100</v>
      </c>
      <c r="C112" s="29" t="s">
        <v>133</v>
      </c>
      <c r="D112" s="37" t="s">
        <v>134</v>
      </c>
      <c r="E112" s="2"/>
      <c r="F112" s="1"/>
      <c r="G112" s="1"/>
      <c r="H112" s="1"/>
      <c r="I112" s="1"/>
      <c r="J112" s="1"/>
      <c r="K112" s="1"/>
      <c r="L112" s="1"/>
      <c r="M112" s="1">
        <v>122</v>
      </c>
      <c r="N112" s="1"/>
      <c r="O112" s="1"/>
      <c r="P112" s="1"/>
      <c r="Q112" s="1"/>
      <c r="R112" s="1"/>
      <c r="S112" s="1"/>
      <c r="T112" s="1"/>
      <c r="U112" s="1"/>
      <c r="V112" s="1"/>
      <c r="W112" s="1"/>
      <c r="X112" s="1"/>
      <c r="Y112" s="27">
        <f t="shared" si="1"/>
        <v>122</v>
      </c>
      <c r="Z112" s="26">
        <v>5.25</v>
      </c>
      <c r="AA112" s="25">
        <v>91487.5</v>
      </c>
      <c r="AB112" s="24">
        <v>0</v>
      </c>
      <c r="AC112" s="24">
        <v>12808.5</v>
      </c>
      <c r="AD112" s="57">
        <v>104296</v>
      </c>
    </row>
    <row r="113" spans="2:30" ht="24" customHeight="1" x14ac:dyDescent="0.25">
      <c r="B113" s="67">
        <v>101</v>
      </c>
      <c r="C113" s="29" t="s">
        <v>133</v>
      </c>
      <c r="D113" s="37" t="s">
        <v>135</v>
      </c>
      <c r="E113" s="2"/>
      <c r="F113" s="1">
        <v>22</v>
      </c>
      <c r="G113" s="1"/>
      <c r="H113" s="1"/>
      <c r="I113" s="1"/>
      <c r="J113" s="1"/>
      <c r="K113" s="1"/>
      <c r="L113" s="1"/>
      <c r="M113" s="1"/>
      <c r="N113" s="1"/>
      <c r="O113" s="1"/>
      <c r="P113" s="1"/>
      <c r="Q113" s="1"/>
      <c r="R113" s="1"/>
      <c r="S113" s="1">
        <v>94</v>
      </c>
      <c r="T113" s="1">
        <v>13</v>
      </c>
      <c r="U113" s="1">
        <v>60</v>
      </c>
      <c r="V113" s="1">
        <v>28</v>
      </c>
      <c r="W113" s="1"/>
      <c r="X113" s="1"/>
      <c r="Y113" s="27">
        <f t="shared" si="1"/>
        <v>217</v>
      </c>
      <c r="Z113" s="26">
        <v>25.540000000000003</v>
      </c>
      <c r="AA113" s="25">
        <v>445064.9</v>
      </c>
      <c r="AB113" s="24">
        <v>0</v>
      </c>
      <c r="AC113" s="24">
        <v>62309.099999999977</v>
      </c>
      <c r="AD113" s="57">
        <v>507374</v>
      </c>
    </row>
    <row r="114" spans="2:30" ht="24" customHeight="1" x14ac:dyDescent="0.25">
      <c r="B114" s="67">
        <v>102</v>
      </c>
      <c r="C114" s="29" t="s">
        <v>136</v>
      </c>
      <c r="D114" s="37" t="s">
        <v>137</v>
      </c>
      <c r="E114" s="2"/>
      <c r="F114" s="1">
        <v>4</v>
      </c>
      <c r="G114" s="1"/>
      <c r="H114" s="1"/>
      <c r="I114" s="1"/>
      <c r="J114" s="1"/>
      <c r="K114" s="1"/>
      <c r="L114" s="1">
        <v>18</v>
      </c>
      <c r="M114" s="1"/>
      <c r="N114" s="1"/>
      <c r="O114" s="1"/>
      <c r="P114" s="1"/>
      <c r="Q114" s="1"/>
      <c r="R114" s="1"/>
      <c r="S114" s="1">
        <v>12</v>
      </c>
      <c r="T114" s="1">
        <v>9</v>
      </c>
      <c r="U114" s="1">
        <v>6</v>
      </c>
      <c r="V114" s="1">
        <v>9</v>
      </c>
      <c r="W114" s="1"/>
      <c r="X114" s="1"/>
      <c r="Y114" s="27">
        <f t="shared" si="1"/>
        <v>58</v>
      </c>
      <c r="Z114" s="26">
        <v>5.32</v>
      </c>
      <c r="AA114" s="25">
        <v>92707.34</v>
      </c>
      <c r="AB114" s="24">
        <v>0</v>
      </c>
      <c r="AC114" s="24">
        <v>12979.660000000003</v>
      </c>
      <c r="AD114" s="57">
        <v>105687</v>
      </c>
    </row>
    <row r="115" spans="2:30" ht="24" customHeight="1" x14ac:dyDescent="0.25">
      <c r="B115" s="67">
        <v>103</v>
      </c>
      <c r="C115" s="29" t="s">
        <v>136</v>
      </c>
      <c r="D115" s="37" t="s">
        <v>138</v>
      </c>
      <c r="E115" s="2"/>
      <c r="F115" s="1">
        <v>3</v>
      </c>
      <c r="G115" s="1"/>
      <c r="H115" s="1"/>
      <c r="I115" s="1"/>
      <c r="J115" s="1"/>
      <c r="K115" s="1"/>
      <c r="L115" s="1"/>
      <c r="M115" s="1">
        <v>72</v>
      </c>
      <c r="N115" s="1"/>
      <c r="O115" s="1"/>
      <c r="P115" s="1"/>
      <c r="Q115" s="1"/>
      <c r="R115" s="1"/>
      <c r="S115" s="1">
        <v>26</v>
      </c>
      <c r="T115" s="1">
        <v>15</v>
      </c>
      <c r="U115" s="1">
        <v>35</v>
      </c>
      <c r="V115" s="1">
        <v>16</v>
      </c>
      <c r="W115" s="1"/>
      <c r="X115" s="1"/>
      <c r="Y115" s="27">
        <f t="shared" si="1"/>
        <v>167</v>
      </c>
      <c r="Z115" s="26">
        <v>13.9</v>
      </c>
      <c r="AA115" s="25">
        <v>242224.05</v>
      </c>
      <c r="AB115" s="24">
        <v>0</v>
      </c>
      <c r="AC115" s="24">
        <v>33911.950000000012</v>
      </c>
      <c r="AD115" s="57">
        <v>276136</v>
      </c>
    </row>
    <row r="116" spans="2:30" ht="24" customHeight="1" x14ac:dyDescent="0.25">
      <c r="B116" s="67">
        <v>104</v>
      </c>
      <c r="C116" s="29" t="s">
        <v>139</v>
      </c>
      <c r="D116" s="37" t="s">
        <v>140</v>
      </c>
      <c r="E116" s="2"/>
      <c r="F116" s="1">
        <v>6</v>
      </c>
      <c r="G116" s="1"/>
      <c r="H116" s="1">
        <v>2</v>
      </c>
      <c r="I116" s="1"/>
      <c r="J116" s="1"/>
      <c r="K116" s="1"/>
      <c r="L116" s="1">
        <v>32</v>
      </c>
      <c r="M116" s="1"/>
      <c r="N116" s="1"/>
      <c r="O116" s="1"/>
      <c r="P116" s="1"/>
      <c r="Q116" s="1"/>
      <c r="R116" s="1"/>
      <c r="S116" s="1">
        <v>25</v>
      </c>
      <c r="T116" s="1">
        <v>7</v>
      </c>
      <c r="U116" s="1">
        <v>18</v>
      </c>
      <c r="V116" s="1"/>
      <c r="W116" s="1"/>
      <c r="X116" s="1"/>
      <c r="Y116" s="27">
        <f t="shared" si="1"/>
        <v>90</v>
      </c>
      <c r="Z116" s="26">
        <v>7.65</v>
      </c>
      <c r="AA116" s="25">
        <v>133310.35999999999</v>
      </c>
      <c r="AB116" s="24">
        <v>0</v>
      </c>
      <c r="AC116" s="24">
        <v>18663.640000000014</v>
      </c>
      <c r="AD116" s="57">
        <v>151974</v>
      </c>
    </row>
    <row r="117" spans="2:30" ht="24" customHeight="1" x14ac:dyDescent="0.25">
      <c r="B117" s="67">
        <v>105</v>
      </c>
      <c r="C117" s="29" t="s">
        <v>139</v>
      </c>
      <c r="D117" s="37" t="s">
        <v>141</v>
      </c>
      <c r="E117" s="2"/>
      <c r="F117" s="1"/>
      <c r="G117" s="1"/>
      <c r="H117" s="1"/>
      <c r="I117" s="1"/>
      <c r="J117" s="1">
        <v>12</v>
      </c>
      <c r="K117" s="1"/>
      <c r="L117" s="1"/>
      <c r="M117" s="1">
        <v>50</v>
      </c>
      <c r="N117" s="1"/>
      <c r="O117" s="1"/>
      <c r="P117" s="1"/>
      <c r="Q117" s="1">
        <v>1</v>
      </c>
      <c r="R117" s="1"/>
      <c r="S117" s="1">
        <v>44</v>
      </c>
      <c r="T117" s="1"/>
      <c r="U117" s="1">
        <v>1</v>
      </c>
      <c r="V117" s="1"/>
      <c r="W117" s="1"/>
      <c r="X117" s="1"/>
      <c r="Y117" s="27">
        <f t="shared" si="1"/>
        <v>108</v>
      </c>
      <c r="Z117" s="26">
        <v>8.379999999999999</v>
      </c>
      <c r="AA117" s="25">
        <v>146031.48000000001</v>
      </c>
      <c r="AB117" s="24">
        <v>0</v>
      </c>
      <c r="AC117" s="24">
        <v>20444.51999999999</v>
      </c>
      <c r="AD117" s="57">
        <v>166476</v>
      </c>
    </row>
    <row r="118" spans="2:30" ht="24" customHeight="1" x14ac:dyDescent="0.25">
      <c r="B118" s="67">
        <v>106</v>
      </c>
      <c r="C118" s="29" t="s">
        <v>139</v>
      </c>
      <c r="D118" s="37" t="s">
        <v>142</v>
      </c>
      <c r="E118" s="2"/>
      <c r="F118" s="1"/>
      <c r="G118" s="1"/>
      <c r="H118" s="1">
        <v>6</v>
      </c>
      <c r="I118" s="1"/>
      <c r="J118" s="1"/>
      <c r="K118" s="1"/>
      <c r="L118" s="1">
        <v>31</v>
      </c>
      <c r="M118" s="1"/>
      <c r="N118" s="1"/>
      <c r="O118" s="1"/>
      <c r="P118" s="1"/>
      <c r="Q118" s="1"/>
      <c r="R118" s="1"/>
      <c r="S118" s="1"/>
      <c r="T118" s="1"/>
      <c r="U118" s="1"/>
      <c r="V118" s="1"/>
      <c r="W118" s="1"/>
      <c r="X118" s="1"/>
      <c r="Y118" s="27">
        <f t="shared" si="1"/>
        <v>37</v>
      </c>
      <c r="Z118" s="26">
        <v>1.22</v>
      </c>
      <c r="AA118" s="25">
        <v>21259.96</v>
      </c>
      <c r="AB118" s="24">
        <v>0</v>
      </c>
      <c r="AC118" s="24">
        <v>2977.0400000000009</v>
      </c>
      <c r="AD118" s="57">
        <v>24237</v>
      </c>
    </row>
    <row r="119" spans="2:30" ht="24" customHeight="1" x14ac:dyDescent="0.25">
      <c r="B119" s="67">
        <v>107</v>
      </c>
      <c r="C119" s="29" t="s">
        <v>139</v>
      </c>
      <c r="D119" s="37" t="s">
        <v>143</v>
      </c>
      <c r="E119" s="2"/>
      <c r="F119" s="1">
        <v>7</v>
      </c>
      <c r="G119" s="1"/>
      <c r="H119" s="1">
        <v>8</v>
      </c>
      <c r="I119" s="1"/>
      <c r="J119" s="1"/>
      <c r="K119" s="1"/>
      <c r="L119" s="1"/>
      <c r="M119" s="1">
        <v>35</v>
      </c>
      <c r="N119" s="1"/>
      <c r="O119" s="1"/>
      <c r="P119" s="1"/>
      <c r="Q119" s="1"/>
      <c r="R119" s="1"/>
      <c r="S119" s="1">
        <v>10</v>
      </c>
      <c r="T119" s="1">
        <v>4</v>
      </c>
      <c r="U119" s="1">
        <v>19</v>
      </c>
      <c r="V119" s="1"/>
      <c r="W119" s="1"/>
      <c r="X119" s="1"/>
      <c r="Y119" s="27">
        <f t="shared" si="1"/>
        <v>83</v>
      </c>
      <c r="Z119" s="26">
        <v>6.27</v>
      </c>
      <c r="AA119" s="25">
        <v>109262.22</v>
      </c>
      <c r="AB119" s="24">
        <v>0</v>
      </c>
      <c r="AC119" s="24">
        <v>15297.779999999999</v>
      </c>
      <c r="AD119" s="57">
        <v>124560</v>
      </c>
    </row>
    <row r="120" spans="2:30" ht="24" customHeight="1" x14ac:dyDescent="0.25">
      <c r="B120" s="67">
        <v>108</v>
      </c>
      <c r="C120" s="29" t="s">
        <v>139</v>
      </c>
      <c r="D120" s="37" t="s">
        <v>144</v>
      </c>
      <c r="E120" s="2"/>
      <c r="F120" s="1">
        <v>41</v>
      </c>
      <c r="G120" s="1"/>
      <c r="H120" s="1"/>
      <c r="I120" s="1"/>
      <c r="J120" s="1"/>
      <c r="K120" s="1"/>
      <c r="L120" s="1"/>
      <c r="M120" s="1">
        <v>129</v>
      </c>
      <c r="N120" s="1"/>
      <c r="O120" s="1"/>
      <c r="P120" s="1"/>
      <c r="Q120" s="1"/>
      <c r="R120" s="1"/>
      <c r="S120" s="1">
        <v>76</v>
      </c>
      <c r="T120" s="1">
        <v>6</v>
      </c>
      <c r="U120" s="1">
        <v>52</v>
      </c>
      <c r="V120" s="1">
        <v>18</v>
      </c>
      <c r="W120" s="1">
        <v>32</v>
      </c>
      <c r="X120" s="1"/>
      <c r="Y120" s="27">
        <f t="shared" si="1"/>
        <v>354</v>
      </c>
      <c r="Z120" s="26">
        <v>32.129999999999995</v>
      </c>
      <c r="AA120" s="25">
        <v>559903.49</v>
      </c>
      <c r="AB120" s="24">
        <v>0</v>
      </c>
      <c r="AC120" s="24">
        <v>78387.510000000009</v>
      </c>
      <c r="AD120" s="57">
        <v>638291</v>
      </c>
    </row>
    <row r="121" spans="2:30" ht="24" customHeight="1" x14ac:dyDescent="0.25">
      <c r="B121" s="67">
        <v>109</v>
      </c>
      <c r="C121" s="29" t="s">
        <v>145</v>
      </c>
      <c r="D121" s="37" t="s">
        <v>146</v>
      </c>
      <c r="E121" s="2"/>
      <c r="F121" s="1"/>
      <c r="G121" s="1"/>
      <c r="H121" s="1"/>
      <c r="I121" s="1"/>
      <c r="J121" s="1"/>
      <c r="K121" s="1"/>
      <c r="L121" s="1">
        <v>33</v>
      </c>
      <c r="M121" s="1"/>
      <c r="N121" s="1"/>
      <c r="O121" s="1"/>
      <c r="P121" s="1"/>
      <c r="Q121" s="1"/>
      <c r="R121" s="1"/>
      <c r="S121" s="1"/>
      <c r="T121" s="1"/>
      <c r="U121" s="1">
        <v>6</v>
      </c>
      <c r="V121" s="1">
        <v>11</v>
      </c>
      <c r="W121" s="1"/>
      <c r="X121" s="1"/>
      <c r="Y121" s="27">
        <f t="shared" si="1"/>
        <v>50</v>
      </c>
      <c r="Z121" s="26">
        <v>2.9400000000000004</v>
      </c>
      <c r="AA121" s="25">
        <v>51233</v>
      </c>
      <c r="AB121" s="24">
        <v>0</v>
      </c>
      <c r="AC121" s="24">
        <v>7173</v>
      </c>
      <c r="AD121" s="57">
        <v>58406</v>
      </c>
    </row>
    <row r="122" spans="2:30" ht="24" customHeight="1" x14ac:dyDescent="0.25">
      <c r="B122" s="67">
        <v>110</v>
      </c>
      <c r="C122" s="29" t="s">
        <v>145</v>
      </c>
      <c r="D122" s="37" t="s">
        <v>147</v>
      </c>
      <c r="E122" s="2"/>
      <c r="F122" s="1"/>
      <c r="G122" s="1"/>
      <c r="H122" s="1"/>
      <c r="I122" s="1"/>
      <c r="J122" s="1"/>
      <c r="K122" s="1"/>
      <c r="L122" s="1">
        <v>13</v>
      </c>
      <c r="M122" s="1">
        <v>96</v>
      </c>
      <c r="N122" s="1"/>
      <c r="O122" s="1"/>
      <c r="P122" s="1"/>
      <c r="Q122" s="1"/>
      <c r="R122" s="1"/>
      <c r="S122" s="1"/>
      <c r="T122" s="1"/>
      <c r="U122" s="1"/>
      <c r="V122" s="1"/>
      <c r="W122" s="1"/>
      <c r="X122" s="1"/>
      <c r="Y122" s="27">
        <f t="shared" si="1"/>
        <v>109</v>
      </c>
      <c r="Z122" s="26">
        <v>4.55</v>
      </c>
      <c r="AA122" s="25">
        <v>79289.17</v>
      </c>
      <c r="AB122" s="24">
        <v>0</v>
      </c>
      <c r="AC122" s="24">
        <v>11100.830000000002</v>
      </c>
      <c r="AD122" s="57">
        <v>90390</v>
      </c>
    </row>
    <row r="123" spans="2:30" ht="24" customHeight="1" x14ac:dyDescent="0.25">
      <c r="B123" s="67">
        <v>111</v>
      </c>
      <c r="C123" s="29" t="s">
        <v>145</v>
      </c>
      <c r="D123" s="37" t="s">
        <v>148</v>
      </c>
      <c r="E123" s="2"/>
      <c r="F123" s="1">
        <v>14</v>
      </c>
      <c r="G123" s="1"/>
      <c r="H123" s="1"/>
      <c r="I123" s="1"/>
      <c r="J123" s="1"/>
      <c r="K123" s="1"/>
      <c r="L123" s="1"/>
      <c r="M123" s="1"/>
      <c r="N123" s="1"/>
      <c r="O123" s="1"/>
      <c r="P123" s="1"/>
      <c r="Q123" s="1"/>
      <c r="R123" s="1"/>
      <c r="S123" s="1">
        <v>83</v>
      </c>
      <c r="T123" s="1">
        <v>9</v>
      </c>
      <c r="U123" s="1">
        <v>65</v>
      </c>
      <c r="V123" s="1">
        <v>26</v>
      </c>
      <c r="W123" s="1"/>
      <c r="X123" s="1"/>
      <c r="Y123" s="27">
        <f t="shared" si="1"/>
        <v>197</v>
      </c>
      <c r="Z123" s="26">
        <v>22.93</v>
      </c>
      <c r="AA123" s="25">
        <v>399582.54</v>
      </c>
      <c r="AB123" s="24">
        <v>0</v>
      </c>
      <c r="AC123" s="24">
        <v>55942.460000000021</v>
      </c>
      <c r="AD123" s="57">
        <v>455525</v>
      </c>
    </row>
    <row r="124" spans="2:30" ht="24" customHeight="1" x14ac:dyDescent="0.25">
      <c r="B124" s="67">
        <v>112</v>
      </c>
      <c r="C124" s="29" t="s">
        <v>149</v>
      </c>
      <c r="D124" s="37" t="s">
        <v>150</v>
      </c>
      <c r="E124" s="2"/>
      <c r="F124" s="1">
        <v>3</v>
      </c>
      <c r="G124" s="1"/>
      <c r="H124" s="1">
        <v>0</v>
      </c>
      <c r="I124" s="1"/>
      <c r="J124" s="1">
        <v>0</v>
      </c>
      <c r="K124" s="1"/>
      <c r="L124" s="1">
        <v>34</v>
      </c>
      <c r="M124" s="1">
        <v>0</v>
      </c>
      <c r="N124" s="1"/>
      <c r="O124" s="1"/>
      <c r="P124" s="1"/>
      <c r="Q124" s="1"/>
      <c r="R124" s="1"/>
      <c r="S124" s="1">
        <v>10</v>
      </c>
      <c r="T124" s="1">
        <v>4</v>
      </c>
      <c r="U124" s="1">
        <v>3</v>
      </c>
      <c r="V124" s="1">
        <v>3</v>
      </c>
      <c r="W124" s="1"/>
      <c r="X124" s="1"/>
      <c r="Y124" s="27">
        <f t="shared" si="1"/>
        <v>57</v>
      </c>
      <c r="Z124" s="26">
        <v>3.8699999999999997</v>
      </c>
      <c r="AA124" s="25">
        <v>67439.360000000001</v>
      </c>
      <c r="AB124" s="24">
        <v>0</v>
      </c>
      <c r="AC124" s="24">
        <v>9441.64</v>
      </c>
      <c r="AD124" s="57">
        <v>76881</v>
      </c>
    </row>
    <row r="125" spans="2:30" ht="24" customHeight="1" x14ac:dyDescent="0.25">
      <c r="B125" s="67">
        <v>113</v>
      </c>
      <c r="C125" s="29" t="s">
        <v>149</v>
      </c>
      <c r="D125" s="37" t="s">
        <v>151</v>
      </c>
      <c r="E125" s="2"/>
      <c r="F125" s="1"/>
      <c r="G125" s="1"/>
      <c r="H125" s="1"/>
      <c r="I125" s="1"/>
      <c r="J125" s="1"/>
      <c r="K125" s="1"/>
      <c r="L125" s="1">
        <v>6</v>
      </c>
      <c r="M125" s="1"/>
      <c r="N125" s="1"/>
      <c r="O125" s="1"/>
      <c r="P125" s="1"/>
      <c r="Q125" s="1"/>
      <c r="R125" s="1"/>
      <c r="S125" s="1">
        <v>3</v>
      </c>
      <c r="T125" s="1">
        <v>9</v>
      </c>
      <c r="U125" s="1">
        <v>8</v>
      </c>
      <c r="V125" s="1">
        <v>15</v>
      </c>
      <c r="W125" s="1"/>
      <c r="X125" s="1"/>
      <c r="Y125" s="27">
        <f t="shared" si="1"/>
        <v>41</v>
      </c>
      <c r="Z125" s="26">
        <v>4.18</v>
      </c>
      <c r="AA125" s="25">
        <v>72841.48</v>
      </c>
      <c r="AB125" s="24">
        <v>0</v>
      </c>
      <c r="AC125" s="24">
        <v>10198.520000000004</v>
      </c>
      <c r="AD125" s="57">
        <v>83040</v>
      </c>
    </row>
    <row r="126" spans="2:30" ht="24" customHeight="1" x14ac:dyDescent="0.25">
      <c r="B126" s="67">
        <v>114</v>
      </c>
      <c r="C126" s="29" t="s">
        <v>149</v>
      </c>
      <c r="D126" s="37" t="s">
        <v>152</v>
      </c>
      <c r="E126" s="2"/>
      <c r="F126" s="1">
        <v>9</v>
      </c>
      <c r="G126" s="1"/>
      <c r="H126" s="1"/>
      <c r="I126" s="1"/>
      <c r="J126" s="1"/>
      <c r="K126" s="1"/>
      <c r="L126" s="1"/>
      <c r="M126" s="1">
        <v>24</v>
      </c>
      <c r="N126" s="1"/>
      <c r="O126" s="1"/>
      <c r="P126" s="1"/>
      <c r="Q126" s="1"/>
      <c r="R126" s="1"/>
      <c r="S126" s="1">
        <v>17</v>
      </c>
      <c r="T126" s="1">
        <v>8</v>
      </c>
      <c r="U126" s="1">
        <v>9</v>
      </c>
      <c r="V126" s="1">
        <v>5</v>
      </c>
      <c r="W126" s="1"/>
      <c r="X126" s="1"/>
      <c r="Y126" s="27">
        <f t="shared" si="1"/>
        <v>72</v>
      </c>
      <c r="Z126" s="26">
        <v>6.7399999999999993</v>
      </c>
      <c r="AA126" s="25">
        <v>117452.53</v>
      </c>
      <c r="AB126" s="24">
        <v>0</v>
      </c>
      <c r="AC126" s="24">
        <v>16443.47</v>
      </c>
      <c r="AD126" s="57">
        <v>133896</v>
      </c>
    </row>
    <row r="127" spans="2:30" ht="24" customHeight="1" x14ac:dyDescent="0.25">
      <c r="B127" s="67">
        <v>115</v>
      </c>
      <c r="C127" s="29" t="s">
        <v>149</v>
      </c>
      <c r="D127" s="37" t="s">
        <v>153</v>
      </c>
      <c r="E127" s="2"/>
      <c r="F127" s="1">
        <v>1</v>
      </c>
      <c r="G127" s="1"/>
      <c r="H127" s="1"/>
      <c r="I127" s="1"/>
      <c r="J127" s="1"/>
      <c r="K127" s="1"/>
      <c r="L127" s="1">
        <v>25</v>
      </c>
      <c r="M127" s="1"/>
      <c r="N127" s="1"/>
      <c r="O127" s="1"/>
      <c r="P127" s="1"/>
      <c r="Q127" s="1"/>
      <c r="R127" s="1"/>
      <c r="S127" s="1">
        <v>5</v>
      </c>
      <c r="T127" s="1">
        <v>5</v>
      </c>
      <c r="U127" s="1">
        <v>5</v>
      </c>
      <c r="V127" s="1">
        <v>7</v>
      </c>
      <c r="W127" s="1"/>
      <c r="X127" s="1"/>
      <c r="Y127" s="27">
        <f t="shared" si="1"/>
        <v>48</v>
      </c>
      <c r="Z127" s="26">
        <v>3.4800000000000004</v>
      </c>
      <c r="AA127" s="25">
        <v>60643.15</v>
      </c>
      <c r="AB127" s="24">
        <v>0</v>
      </c>
      <c r="AC127" s="24">
        <v>8490.8499999999985</v>
      </c>
      <c r="AD127" s="57">
        <v>69134</v>
      </c>
    </row>
    <row r="128" spans="2:30" ht="24" customHeight="1" x14ac:dyDescent="0.25">
      <c r="B128" s="67">
        <v>116</v>
      </c>
      <c r="C128" s="29" t="s">
        <v>149</v>
      </c>
      <c r="D128" s="37" t="s">
        <v>154</v>
      </c>
      <c r="E128" s="2"/>
      <c r="F128" s="1"/>
      <c r="G128" s="1"/>
      <c r="H128" s="1"/>
      <c r="I128" s="1"/>
      <c r="J128" s="1"/>
      <c r="K128" s="1"/>
      <c r="L128" s="1"/>
      <c r="M128" s="1">
        <v>84</v>
      </c>
      <c r="N128" s="1">
        <v>4</v>
      </c>
      <c r="O128" s="1"/>
      <c r="P128" s="1"/>
      <c r="Q128" s="1"/>
      <c r="R128" s="1"/>
      <c r="S128" s="1"/>
      <c r="T128" s="1"/>
      <c r="U128" s="1"/>
      <c r="V128" s="1"/>
      <c r="W128" s="1"/>
      <c r="X128" s="1"/>
      <c r="Y128" s="27">
        <f t="shared" si="1"/>
        <v>88</v>
      </c>
      <c r="Z128" s="26">
        <v>3.8499999999999996</v>
      </c>
      <c r="AA128" s="25">
        <v>67090.84</v>
      </c>
      <c r="AB128" s="24">
        <v>0</v>
      </c>
      <c r="AC128" s="24">
        <v>9393.1600000000035</v>
      </c>
      <c r="AD128" s="57">
        <v>76484</v>
      </c>
    </row>
    <row r="129" spans="2:30" ht="24" customHeight="1" x14ac:dyDescent="0.25">
      <c r="B129" s="67">
        <v>117</v>
      </c>
      <c r="C129" s="29" t="s">
        <v>149</v>
      </c>
      <c r="D129" s="37" t="s">
        <v>155</v>
      </c>
      <c r="E129" s="2"/>
      <c r="F129" s="1">
        <v>21</v>
      </c>
      <c r="G129" s="1"/>
      <c r="H129" s="1"/>
      <c r="I129" s="1"/>
      <c r="J129" s="1"/>
      <c r="K129" s="1"/>
      <c r="L129" s="1"/>
      <c r="M129" s="1"/>
      <c r="N129" s="1"/>
      <c r="O129" s="1"/>
      <c r="P129" s="1"/>
      <c r="Q129" s="1"/>
      <c r="R129" s="1"/>
      <c r="S129" s="1">
        <v>86</v>
      </c>
      <c r="T129" s="1">
        <v>3</v>
      </c>
      <c r="U129" s="1">
        <v>41</v>
      </c>
      <c r="V129" s="1">
        <v>12</v>
      </c>
      <c r="W129" s="1"/>
      <c r="X129" s="1"/>
      <c r="Y129" s="27">
        <f t="shared" si="1"/>
        <v>163</v>
      </c>
      <c r="Z129" s="26">
        <v>19.490000000000002</v>
      </c>
      <c r="AA129" s="25">
        <v>339636.45</v>
      </c>
      <c r="AB129" s="24">
        <v>0</v>
      </c>
      <c r="AC129" s="24">
        <v>47549.549999999988</v>
      </c>
      <c r="AD129" s="57">
        <v>387186</v>
      </c>
    </row>
    <row r="130" spans="2:30" ht="24" customHeight="1" x14ac:dyDescent="0.25">
      <c r="B130" s="67">
        <v>118</v>
      </c>
      <c r="C130" s="29" t="s">
        <v>149</v>
      </c>
      <c r="D130" s="37" t="s">
        <v>156</v>
      </c>
      <c r="E130" s="2"/>
      <c r="F130" s="1"/>
      <c r="G130" s="1"/>
      <c r="H130" s="1"/>
      <c r="I130" s="1"/>
      <c r="J130" s="1"/>
      <c r="K130" s="1"/>
      <c r="L130" s="1">
        <v>24</v>
      </c>
      <c r="M130" s="1"/>
      <c r="N130" s="1"/>
      <c r="O130" s="1"/>
      <c r="P130" s="1"/>
      <c r="Q130" s="1"/>
      <c r="R130" s="1"/>
      <c r="S130" s="1">
        <v>6</v>
      </c>
      <c r="T130" s="1">
        <v>4</v>
      </c>
      <c r="U130" s="1">
        <v>8</v>
      </c>
      <c r="V130" s="1">
        <v>14</v>
      </c>
      <c r="W130" s="1"/>
      <c r="X130" s="1"/>
      <c r="Y130" s="27">
        <f t="shared" si="1"/>
        <v>56</v>
      </c>
      <c r="Z130" s="26">
        <v>4.4499999999999993</v>
      </c>
      <c r="AA130" s="25">
        <v>77546.55</v>
      </c>
      <c r="AB130" s="24">
        <v>0</v>
      </c>
      <c r="AC130" s="24">
        <v>10857.449999999997</v>
      </c>
      <c r="AD130" s="57">
        <v>88404</v>
      </c>
    </row>
    <row r="131" spans="2:30" ht="24" customHeight="1" x14ac:dyDescent="0.25">
      <c r="B131" s="67">
        <v>119</v>
      </c>
      <c r="C131" s="29" t="s">
        <v>157</v>
      </c>
      <c r="D131" s="37" t="s">
        <v>158</v>
      </c>
      <c r="E131" s="2"/>
      <c r="F131" s="1">
        <v>11</v>
      </c>
      <c r="G131" s="1"/>
      <c r="H131" s="1"/>
      <c r="I131" s="1"/>
      <c r="J131" s="1"/>
      <c r="K131" s="1"/>
      <c r="L131" s="1"/>
      <c r="M131" s="1">
        <v>49</v>
      </c>
      <c r="N131" s="1"/>
      <c r="O131" s="1"/>
      <c r="P131" s="1"/>
      <c r="Q131" s="1"/>
      <c r="R131" s="1"/>
      <c r="S131" s="1">
        <v>36</v>
      </c>
      <c r="T131" s="1">
        <v>5</v>
      </c>
      <c r="U131" s="1">
        <v>23</v>
      </c>
      <c r="V131" s="1"/>
      <c r="W131" s="1"/>
      <c r="X131" s="1"/>
      <c r="Y131" s="27">
        <f t="shared" si="1"/>
        <v>124</v>
      </c>
      <c r="Z131" s="26">
        <v>10.95</v>
      </c>
      <c r="AA131" s="25">
        <v>190816.79</v>
      </c>
      <c r="AB131" s="24">
        <v>0</v>
      </c>
      <c r="AC131" s="24">
        <v>26715.209999999992</v>
      </c>
      <c r="AD131" s="57">
        <v>217532</v>
      </c>
    </row>
    <row r="132" spans="2:30" ht="24" customHeight="1" x14ac:dyDescent="0.25">
      <c r="B132" s="67">
        <v>120</v>
      </c>
      <c r="C132" s="29" t="s">
        <v>157</v>
      </c>
      <c r="D132" s="37" t="s">
        <v>159</v>
      </c>
      <c r="E132" s="2"/>
      <c r="F132" s="1"/>
      <c r="G132" s="1"/>
      <c r="H132" s="1"/>
      <c r="I132" s="1"/>
      <c r="J132" s="1">
        <v>20</v>
      </c>
      <c r="K132" s="1"/>
      <c r="L132" s="1"/>
      <c r="M132" s="1">
        <v>58</v>
      </c>
      <c r="N132" s="1"/>
      <c r="O132" s="1"/>
      <c r="P132" s="1">
        <v>13</v>
      </c>
      <c r="Q132" s="1">
        <v>8</v>
      </c>
      <c r="R132" s="1"/>
      <c r="S132" s="1">
        <v>35</v>
      </c>
      <c r="T132" s="1">
        <v>11</v>
      </c>
      <c r="U132" s="1">
        <v>16</v>
      </c>
      <c r="V132" s="1"/>
      <c r="W132" s="1"/>
      <c r="X132" s="1"/>
      <c r="Y132" s="27">
        <f t="shared" si="1"/>
        <v>161</v>
      </c>
      <c r="Z132" s="26">
        <v>11.240000000000002</v>
      </c>
      <c r="AA132" s="25">
        <v>195870.38</v>
      </c>
      <c r="AB132" s="24">
        <v>0</v>
      </c>
      <c r="AC132" s="24">
        <v>27422.619999999995</v>
      </c>
      <c r="AD132" s="57">
        <v>223293</v>
      </c>
    </row>
    <row r="133" spans="2:30" ht="24" customHeight="1" x14ac:dyDescent="0.25">
      <c r="B133" s="67">
        <v>121</v>
      </c>
      <c r="C133" s="29" t="s">
        <v>157</v>
      </c>
      <c r="D133" s="37" t="s">
        <v>160</v>
      </c>
      <c r="E133" s="2"/>
      <c r="F133" s="1"/>
      <c r="G133" s="1"/>
      <c r="H133" s="1">
        <v>33</v>
      </c>
      <c r="I133" s="1"/>
      <c r="J133" s="1"/>
      <c r="K133" s="1"/>
      <c r="L133" s="1"/>
      <c r="M133" s="1">
        <v>98</v>
      </c>
      <c r="N133" s="1"/>
      <c r="O133" s="1">
        <v>6</v>
      </c>
      <c r="P133" s="1"/>
      <c r="Q133" s="1"/>
      <c r="R133" s="1"/>
      <c r="S133" s="1"/>
      <c r="T133" s="1"/>
      <c r="U133" s="1"/>
      <c r="V133" s="1"/>
      <c r="W133" s="1"/>
      <c r="X133" s="1"/>
      <c r="Y133" s="27">
        <f t="shared" si="1"/>
        <v>137</v>
      </c>
      <c r="Z133" s="26">
        <v>5.7</v>
      </c>
      <c r="AA133" s="25">
        <v>99329.29</v>
      </c>
      <c r="AB133" s="24">
        <v>0</v>
      </c>
      <c r="AC133" s="24">
        <v>13906.710000000006</v>
      </c>
      <c r="AD133" s="57">
        <v>113236</v>
      </c>
    </row>
    <row r="134" spans="2:30" ht="24" customHeight="1" x14ac:dyDescent="0.25">
      <c r="B134" s="67">
        <v>122</v>
      </c>
      <c r="C134" s="29" t="s">
        <v>157</v>
      </c>
      <c r="D134" s="37" t="s">
        <v>161</v>
      </c>
      <c r="E134" s="2"/>
      <c r="F134" s="1"/>
      <c r="G134" s="1"/>
      <c r="H134" s="1"/>
      <c r="I134" s="1"/>
      <c r="J134" s="1"/>
      <c r="K134" s="1"/>
      <c r="L134" s="1"/>
      <c r="M134" s="1"/>
      <c r="N134" s="1"/>
      <c r="O134" s="1"/>
      <c r="P134" s="1"/>
      <c r="Q134" s="1"/>
      <c r="R134" s="1"/>
      <c r="S134" s="1">
        <v>75</v>
      </c>
      <c r="T134" s="1">
        <v>12</v>
      </c>
      <c r="U134" s="1">
        <v>60</v>
      </c>
      <c r="V134" s="1"/>
      <c r="W134" s="1"/>
      <c r="X134" s="1"/>
      <c r="Y134" s="27">
        <f t="shared" si="1"/>
        <v>147</v>
      </c>
      <c r="Z134" s="26">
        <v>16.97</v>
      </c>
      <c r="AA134" s="25">
        <v>295722.45</v>
      </c>
      <c r="AB134" s="24">
        <v>0</v>
      </c>
      <c r="AC134" s="24">
        <v>41401.549999999988</v>
      </c>
      <c r="AD134" s="57">
        <v>337124</v>
      </c>
    </row>
    <row r="135" spans="2:30" ht="24" customHeight="1" x14ac:dyDescent="0.25">
      <c r="B135" s="67">
        <v>123</v>
      </c>
      <c r="C135" s="29" t="s">
        <v>162</v>
      </c>
      <c r="D135" s="37" t="s">
        <v>163</v>
      </c>
      <c r="E135" s="2"/>
      <c r="F135" s="1"/>
      <c r="G135" s="1"/>
      <c r="H135" s="1"/>
      <c r="I135" s="1"/>
      <c r="J135" s="1"/>
      <c r="K135" s="1"/>
      <c r="L135" s="1"/>
      <c r="M135" s="1"/>
      <c r="N135" s="1"/>
      <c r="O135" s="1"/>
      <c r="P135" s="1"/>
      <c r="Q135" s="1"/>
      <c r="R135" s="1"/>
      <c r="S135" s="1">
        <v>25</v>
      </c>
      <c r="T135" s="1">
        <v>7</v>
      </c>
      <c r="U135" s="1">
        <v>25</v>
      </c>
      <c r="V135" s="1">
        <v>7</v>
      </c>
      <c r="W135" s="1"/>
      <c r="X135" s="1"/>
      <c r="Y135" s="27">
        <f t="shared" si="1"/>
        <v>64</v>
      </c>
      <c r="Z135" s="26">
        <v>7.33</v>
      </c>
      <c r="AA135" s="25">
        <v>127733.98</v>
      </c>
      <c r="AB135" s="24">
        <v>0</v>
      </c>
      <c r="AC135" s="24">
        <v>17883.020000000004</v>
      </c>
      <c r="AD135" s="57">
        <v>145617</v>
      </c>
    </row>
    <row r="136" spans="2:30" ht="24" customHeight="1" x14ac:dyDescent="0.25">
      <c r="B136" s="67">
        <v>124</v>
      </c>
      <c r="C136" s="29" t="s">
        <v>162</v>
      </c>
      <c r="D136" s="37" t="s">
        <v>164</v>
      </c>
      <c r="E136" s="2"/>
      <c r="F136" s="1"/>
      <c r="G136" s="1"/>
      <c r="H136" s="1">
        <v>23</v>
      </c>
      <c r="I136" s="1"/>
      <c r="J136" s="1"/>
      <c r="K136" s="1"/>
      <c r="L136" s="1"/>
      <c r="M136" s="1">
        <v>95</v>
      </c>
      <c r="N136" s="1"/>
      <c r="O136" s="1"/>
      <c r="P136" s="1"/>
      <c r="Q136" s="1"/>
      <c r="R136" s="1"/>
      <c r="S136" s="1"/>
      <c r="T136" s="1"/>
      <c r="U136" s="1"/>
      <c r="V136" s="1"/>
      <c r="W136" s="1"/>
      <c r="X136" s="1"/>
      <c r="Y136" s="27">
        <f t="shared" si="1"/>
        <v>118</v>
      </c>
      <c r="Z136" s="26">
        <v>4.96</v>
      </c>
      <c r="AA136" s="25">
        <v>86433.91</v>
      </c>
      <c r="AB136" s="24">
        <v>0</v>
      </c>
      <c r="AC136" s="24">
        <v>12101.089999999997</v>
      </c>
      <c r="AD136" s="57">
        <v>98535</v>
      </c>
    </row>
    <row r="137" spans="2:30" ht="24" customHeight="1" x14ac:dyDescent="0.25">
      <c r="B137" s="67">
        <v>125</v>
      </c>
      <c r="C137" s="29" t="s">
        <v>165</v>
      </c>
      <c r="D137" s="37" t="s">
        <v>166</v>
      </c>
      <c r="E137" s="2"/>
      <c r="F137" s="1"/>
      <c r="G137" s="1"/>
      <c r="H137" s="1"/>
      <c r="I137" s="1"/>
      <c r="J137" s="1"/>
      <c r="K137" s="1"/>
      <c r="L137" s="1">
        <v>39</v>
      </c>
      <c r="M137" s="1"/>
      <c r="N137" s="1"/>
      <c r="O137" s="1"/>
      <c r="P137" s="1"/>
      <c r="Q137" s="1"/>
      <c r="R137" s="1"/>
      <c r="S137" s="1">
        <v>5</v>
      </c>
      <c r="T137" s="1">
        <v>5</v>
      </c>
      <c r="U137" s="1">
        <v>5</v>
      </c>
      <c r="V137" s="1"/>
      <c r="W137" s="1"/>
      <c r="X137" s="1"/>
      <c r="Y137" s="27">
        <f t="shared" si="1"/>
        <v>54</v>
      </c>
      <c r="Z137" s="26">
        <v>2.9799999999999995</v>
      </c>
      <c r="AA137" s="25">
        <v>51930.05</v>
      </c>
      <c r="AB137" s="24">
        <v>0</v>
      </c>
      <c r="AC137" s="24">
        <v>7270.9499999999971</v>
      </c>
      <c r="AD137" s="57">
        <v>59201</v>
      </c>
    </row>
    <row r="138" spans="2:30" ht="24" customHeight="1" x14ac:dyDescent="0.25">
      <c r="B138" s="67">
        <v>126</v>
      </c>
      <c r="C138" s="29" t="s">
        <v>165</v>
      </c>
      <c r="D138" s="37" t="s">
        <v>167</v>
      </c>
      <c r="E138" s="2"/>
      <c r="F138" s="1">
        <v>6</v>
      </c>
      <c r="G138" s="1"/>
      <c r="H138" s="1"/>
      <c r="I138" s="1"/>
      <c r="J138" s="1"/>
      <c r="K138" s="1"/>
      <c r="L138" s="1"/>
      <c r="M138" s="1">
        <v>39</v>
      </c>
      <c r="N138" s="1"/>
      <c r="O138" s="1"/>
      <c r="P138" s="1"/>
      <c r="Q138" s="1"/>
      <c r="R138" s="1"/>
      <c r="S138" s="1">
        <v>26</v>
      </c>
      <c r="T138" s="1">
        <v>1</v>
      </c>
      <c r="U138" s="1">
        <v>24</v>
      </c>
      <c r="V138" s="1"/>
      <c r="W138" s="1"/>
      <c r="X138" s="1"/>
      <c r="Y138" s="27">
        <f t="shared" si="1"/>
        <v>96</v>
      </c>
      <c r="Z138" s="26">
        <v>8.24</v>
      </c>
      <c r="AA138" s="25">
        <v>143591.81</v>
      </c>
      <c r="AB138" s="24">
        <v>0</v>
      </c>
      <c r="AC138" s="24">
        <v>20103.190000000002</v>
      </c>
      <c r="AD138" s="57">
        <v>163695</v>
      </c>
    </row>
    <row r="139" spans="2:30" ht="24" customHeight="1" x14ac:dyDescent="0.25">
      <c r="B139" s="67">
        <v>127</v>
      </c>
      <c r="C139" s="29" t="s">
        <v>165</v>
      </c>
      <c r="D139" s="37" t="s">
        <v>168</v>
      </c>
      <c r="E139" s="2"/>
      <c r="F139" s="1"/>
      <c r="G139" s="1"/>
      <c r="H139" s="1"/>
      <c r="I139" s="1"/>
      <c r="J139" s="1"/>
      <c r="K139" s="1"/>
      <c r="L139" s="1"/>
      <c r="M139" s="1"/>
      <c r="N139" s="1"/>
      <c r="O139" s="1"/>
      <c r="P139" s="1"/>
      <c r="Q139" s="1"/>
      <c r="R139" s="1"/>
      <c r="S139" s="1">
        <v>37</v>
      </c>
      <c r="T139" s="1">
        <v>6</v>
      </c>
      <c r="U139" s="1">
        <v>9</v>
      </c>
      <c r="V139" s="1">
        <v>18</v>
      </c>
      <c r="W139" s="1"/>
      <c r="X139" s="1"/>
      <c r="Y139" s="27">
        <f t="shared" si="1"/>
        <v>70</v>
      </c>
      <c r="Z139" s="26">
        <v>8.5</v>
      </c>
      <c r="AA139" s="25">
        <v>148122.62</v>
      </c>
      <c r="AB139" s="24">
        <v>0</v>
      </c>
      <c r="AC139" s="24">
        <v>20737.380000000005</v>
      </c>
      <c r="AD139" s="57">
        <v>168860</v>
      </c>
    </row>
    <row r="140" spans="2:30" ht="24" customHeight="1" x14ac:dyDescent="0.25">
      <c r="B140" s="67">
        <v>128</v>
      </c>
      <c r="C140" s="29" t="s">
        <v>165</v>
      </c>
      <c r="D140" s="37" t="s">
        <v>169</v>
      </c>
      <c r="E140" s="2"/>
      <c r="F140" s="1"/>
      <c r="G140" s="1"/>
      <c r="H140" s="1">
        <v>24</v>
      </c>
      <c r="I140" s="1"/>
      <c r="J140" s="1"/>
      <c r="K140" s="1"/>
      <c r="L140" s="1"/>
      <c r="M140" s="1">
        <v>87</v>
      </c>
      <c r="N140" s="1">
        <v>13</v>
      </c>
      <c r="O140" s="1"/>
      <c r="P140" s="1"/>
      <c r="Q140" s="1"/>
      <c r="R140" s="1"/>
      <c r="S140" s="1"/>
      <c r="T140" s="1"/>
      <c r="U140" s="1"/>
      <c r="V140" s="1"/>
      <c r="W140" s="1"/>
      <c r="X140" s="1"/>
      <c r="Y140" s="27">
        <f t="shared" si="1"/>
        <v>124</v>
      </c>
      <c r="Z140" s="26">
        <v>5.4300000000000006</v>
      </c>
      <c r="AA140" s="25">
        <v>94624.22</v>
      </c>
      <c r="AB140" s="24">
        <v>9462.5</v>
      </c>
      <c r="AC140" s="24">
        <v>13248.279999999999</v>
      </c>
      <c r="AD140" s="57">
        <v>117335</v>
      </c>
    </row>
    <row r="141" spans="2:30" ht="24" customHeight="1" x14ac:dyDescent="0.25">
      <c r="B141" s="67">
        <v>129</v>
      </c>
      <c r="C141" s="29" t="s">
        <v>165</v>
      </c>
      <c r="D141" s="37" t="s">
        <v>170</v>
      </c>
      <c r="E141" s="2"/>
      <c r="F141" s="1">
        <v>14</v>
      </c>
      <c r="G141" s="1"/>
      <c r="H141" s="1"/>
      <c r="I141" s="1"/>
      <c r="J141" s="1"/>
      <c r="K141" s="1"/>
      <c r="L141" s="1"/>
      <c r="M141" s="1"/>
      <c r="N141" s="1"/>
      <c r="O141" s="1"/>
      <c r="P141" s="1"/>
      <c r="Q141" s="1"/>
      <c r="R141" s="1"/>
      <c r="S141" s="1">
        <v>70</v>
      </c>
      <c r="T141" s="1">
        <v>24</v>
      </c>
      <c r="U141" s="1">
        <v>52</v>
      </c>
      <c r="V141" s="1">
        <v>29</v>
      </c>
      <c r="W141" s="1"/>
      <c r="X141" s="1"/>
      <c r="Y141" s="27">
        <f t="shared" si="1"/>
        <v>189</v>
      </c>
      <c r="Z141" s="26">
        <v>22.08</v>
      </c>
      <c r="AA141" s="25">
        <v>384770.28</v>
      </c>
      <c r="AB141" s="24">
        <v>0</v>
      </c>
      <c r="AC141" s="24">
        <v>53868.719999999972</v>
      </c>
      <c r="AD141" s="57">
        <v>438639</v>
      </c>
    </row>
    <row r="142" spans="2:30" ht="24" customHeight="1" x14ac:dyDescent="0.25">
      <c r="B142" s="67">
        <v>130</v>
      </c>
      <c r="C142" s="29" t="s">
        <v>172</v>
      </c>
      <c r="D142" s="37" t="s">
        <v>173</v>
      </c>
      <c r="E142" s="2"/>
      <c r="F142" s="1"/>
      <c r="G142" s="1"/>
      <c r="H142" s="1">
        <v>24</v>
      </c>
      <c r="I142" s="1"/>
      <c r="J142" s="1"/>
      <c r="K142" s="1"/>
      <c r="L142" s="1"/>
      <c r="M142" s="1">
        <v>121</v>
      </c>
      <c r="N142" s="1">
        <v>11</v>
      </c>
      <c r="O142" s="1">
        <v>6</v>
      </c>
      <c r="P142" s="1"/>
      <c r="Q142" s="1"/>
      <c r="R142" s="1"/>
      <c r="S142" s="1"/>
      <c r="T142" s="1"/>
      <c r="U142" s="1"/>
      <c r="V142" s="1"/>
      <c r="W142" s="1"/>
      <c r="X142" s="1"/>
      <c r="Y142" s="27">
        <f t="shared" ref="Y142:Y155" si="2">SUM(E142:X142)</f>
        <v>162</v>
      </c>
      <c r="Z142" s="26">
        <v>7.0100000000000007</v>
      </c>
      <c r="AA142" s="25">
        <v>122157.6</v>
      </c>
      <c r="AB142" s="24">
        <v>0</v>
      </c>
      <c r="AC142" s="24">
        <v>17102.399999999994</v>
      </c>
      <c r="AD142" s="57">
        <v>139260</v>
      </c>
    </row>
    <row r="143" spans="2:30" ht="24" customHeight="1" x14ac:dyDescent="0.25">
      <c r="B143" s="67">
        <v>131</v>
      </c>
      <c r="C143" s="29" t="s">
        <v>174</v>
      </c>
      <c r="D143" s="37" t="s">
        <v>175</v>
      </c>
      <c r="E143" s="2"/>
      <c r="F143" s="1"/>
      <c r="G143" s="1"/>
      <c r="H143" s="1"/>
      <c r="I143" s="1"/>
      <c r="J143" s="1"/>
      <c r="K143" s="1"/>
      <c r="L143" s="1"/>
      <c r="M143" s="1"/>
      <c r="N143" s="1"/>
      <c r="O143" s="1"/>
      <c r="P143" s="1"/>
      <c r="Q143" s="1"/>
      <c r="R143" s="1"/>
      <c r="S143" s="1">
        <v>21</v>
      </c>
      <c r="T143" s="1">
        <v>9</v>
      </c>
      <c r="U143" s="1">
        <v>13</v>
      </c>
      <c r="V143" s="1"/>
      <c r="W143" s="1"/>
      <c r="X143" s="1"/>
      <c r="Y143" s="27">
        <f t="shared" si="2"/>
        <v>43</v>
      </c>
      <c r="Z143" s="26">
        <v>5.04</v>
      </c>
      <c r="AA143" s="25">
        <v>87828</v>
      </c>
      <c r="AB143" s="24">
        <v>0</v>
      </c>
      <c r="AC143" s="24">
        <v>12296</v>
      </c>
      <c r="AD143" s="57">
        <v>100124</v>
      </c>
    </row>
    <row r="144" spans="2:30" ht="24" customHeight="1" x14ac:dyDescent="0.25">
      <c r="B144" s="67">
        <v>132</v>
      </c>
      <c r="C144" s="29" t="s">
        <v>174</v>
      </c>
      <c r="D144" s="37" t="s">
        <v>176</v>
      </c>
      <c r="E144" s="2"/>
      <c r="F144" s="1"/>
      <c r="G144" s="1"/>
      <c r="H144" s="1"/>
      <c r="I144" s="1"/>
      <c r="J144" s="1"/>
      <c r="K144" s="1"/>
      <c r="L144" s="1"/>
      <c r="M144" s="1">
        <v>23</v>
      </c>
      <c r="N144" s="1"/>
      <c r="O144" s="1"/>
      <c r="P144" s="1"/>
      <c r="Q144" s="1"/>
      <c r="R144" s="1"/>
      <c r="S144" s="1">
        <v>16</v>
      </c>
      <c r="T144" s="1"/>
      <c r="U144" s="1">
        <v>5</v>
      </c>
      <c r="V144" s="1"/>
      <c r="W144" s="1"/>
      <c r="X144" s="1"/>
      <c r="Y144" s="27">
        <f t="shared" si="2"/>
        <v>44</v>
      </c>
      <c r="Z144" s="26">
        <v>3.5600000000000005</v>
      </c>
      <c r="AA144" s="25">
        <v>62037.24</v>
      </c>
      <c r="AB144" s="24">
        <v>0</v>
      </c>
      <c r="AC144" s="24">
        <v>8685.760000000002</v>
      </c>
      <c r="AD144" s="57">
        <v>70723</v>
      </c>
    </row>
    <row r="145" spans="2:30" ht="24" customHeight="1" thickBot="1" x14ac:dyDescent="0.3">
      <c r="B145" s="81" t="s">
        <v>221</v>
      </c>
      <c r="C145" s="81"/>
      <c r="D145" s="82"/>
      <c r="E145" s="36">
        <f>SUM(E13:E144)</f>
        <v>14</v>
      </c>
      <c r="F145" s="51">
        <f t="shared" ref="F145:X145" si="3">SUM(F13:F144)</f>
        <v>1121</v>
      </c>
      <c r="G145" s="35">
        <f t="shared" si="3"/>
        <v>0</v>
      </c>
      <c r="H145" s="35">
        <f t="shared" si="3"/>
        <v>645</v>
      </c>
      <c r="I145" s="35">
        <f t="shared" si="3"/>
        <v>4</v>
      </c>
      <c r="J145" s="35">
        <f t="shared" si="3"/>
        <v>83</v>
      </c>
      <c r="K145" s="35">
        <f t="shared" si="3"/>
        <v>0</v>
      </c>
      <c r="L145" s="35">
        <f t="shared" si="3"/>
        <v>865</v>
      </c>
      <c r="M145" s="35">
        <f t="shared" si="3"/>
        <v>5382</v>
      </c>
      <c r="N145" s="35">
        <f t="shared" si="3"/>
        <v>226</v>
      </c>
      <c r="O145" s="35">
        <f t="shared" si="3"/>
        <v>51</v>
      </c>
      <c r="P145" s="35">
        <f t="shared" si="3"/>
        <v>36</v>
      </c>
      <c r="Q145" s="35">
        <f t="shared" si="3"/>
        <v>32</v>
      </c>
      <c r="R145" s="35">
        <f t="shared" si="3"/>
        <v>0</v>
      </c>
      <c r="S145" s="35">
        <f t="shared" si="3"/>
        <v>4509</v>
      </c>
      <c r="T145" s="35">
        <f t="shared" si="3"/>
        <v>1367</v>
      </c>
      <c r="U145" s="35">
        <f t="shared" si="3"/>
        <v>3034</v>
      </c>
      <c r="V145" s="35">
        <f t="shared" si="3"/>
        <v>1216</v>
      </c>
      <c r="W145" s="35">
        <f t="shared" si="3"/>
        <v>148</v>
      </c>
      <c r="X145" s="35">
        <f t="shared" si="3"/>
        <v>55</v>
      </c>
      <c r="Y145" s="34">
        <f t="shared" ref="Y145:AD145" si="4">SUM(Y13:Y144)</f>
        <v>18788</v>
      </c>
      <c r="Z145" s="72">
        <f t="shared" si="4"/>
        <v>1652.4099999999996</v>
      </c>
      <c r="AA145" s="22">
        <f t="shared" si="4"/>
        <v>28795211.29000001</v>
      </c>
      <c r="AB145" s="21">
        <f t="shared" si="4"/>
        <v>23211.84</v>
      </c>
      <c r="AC145" s="21">
        <f t="shared" si="4"/>
        <v>4031398.8700000006</v>
      </c>
      <c r="AD145" s="58">
        <f t="shared" si="4"/>
        <v>32849822</v>
      </c>
    </row>
    <row r="146" spans="2:30" ht="24" customHeight="1" thickTop="1" x14ac:dyDescent="0.25">
      <c r="B146" s="66">
        <v>1</v>
      </c>
      <c r="C146" s="55" t="s">
        <v>52</v>
      </c>
      <c r="D146" s="61" t="s">
        <v>177</v>
      </c>
      <c r="E146" s="63"/>
      <c r="F146" s="33"/>
      <c r="G146" s="4"/>
      <c r="H146" s="33"/>
      <c r="I146" s="33"/>
      <c r="J146" s="33"/>
      <c r="K146" s="33"/>
      <c r="L146" s="33"/>
      <c r="M146" s="33">
        <v>0</v>
      </c>
      <c r="N146" s="33">
        <v>0</v>
      </c>
      <c r="O146" s="33">
        <v>0</v>
      </c>
      <c r="P146" s="33"/>
      <c r="Q146" s="33"/>
      <c r="R146" s="33"/>
      <c r="S146" s="33"/>
      <c r="T146" s="33"/>
      <c r="U146" s="33"/>
      <c r="V146" s="33"/>
      <c r="W146" s="33">
        <v>55</v>
      </c>
      <c r="X146" s="33"/>
      <c r="Y146" s="27">
        <f t="shared" si="2"/>
        <v>55</v>
      </c>
      <c r="Z146" s="32">
        <v>6.6</v>
      </c>
      <c r="AA146" s="31">
        <v>115012.86</v>
      </c>
      <c r="AB146" s="30">
        <v>0</v>
      </c>
      <c r="AC146" s="30">
        <v>16102.14</v>
      </c>
      <c r="AD146" s="59">
        <v>131115</v>
      </c>
    </row>
    <row r="147" spans="2:30" ht="24" customHeight="1" x14ac:dyDescent="0.25">
      <c r="B147" s="67">
        <v>2</v>
      </c>
      <c r="C147" s="29" t="s">
        <v>187</v>
      </c>
      <c r="D147" s="28" t="s">
        <v>178</v>
      </c>
      <c r="E147" s="5"/>
      <c r="F147" s="1">
        <v>16</v>
      </c>
      <c r="G147" s="6">
        <v>1</v>
      </c>
      <c r="H147" s="1"/>
      <c r="I147" s="1"/>
      <c r="J147" s="1"/>
      <c r="K147" s="1"/>
      <c r="L147" s="1"/>
      <c r="M147" s="1">
        <v>0</v>
      </c>
      <c r="N147" s="1">
        <v>0</v>
      </c>
      <c r="O147" s="1">
        <v>0</v>
      </c>
      <c r="P147" s="1"/>
      <c r="Q147" s="1"/>
      <c r="R147" s="1"/>
      <c r="S147" s="1">
        <v>2</v>
      </c>
      <c r="T147" s="1">
        <v>17</v>
      </c>
      <c r="U147" s="1">
        <v>6</v>
      </c>
      <c r="V147" s="1"/>
      <c r="W147" s="1"/>
      <c r="X147" s="1">
        <v>9</v>
      </c>
      <c r="Y147" s="27">
        <f t="shared" si="2"/>
        <v>51</v>
      </c>
      <c r="Z147" s="26">
        <v>6.3100000000000005</v>
      </c>
      <c r="AA147" s="25">
        <v>109959.26</v>
      </c>
      <c r="AB147" s="24">
        <v>0</v>
      </c>
      <c r="AC147" s="24">
        <v>15394.740000000005</v>
      </c>
      <c r="AD147" s="59">
        <v>125354</v>
      </c>
    </row>
    <row r="148" spans="2:30" ht="24" customHeight="1" x14ac:dyDescent="0.25">
      <c r="B148" s="67">
        <v>3</v>
      </c>
      <c r="C148" s="29" t="s">
        <v>115</v>
      </c>
      <c r="D148" s="28" t="s">
        <v>179</v>
      </c>
      <c r="E148" s="5"/>
      <c r="F148" s="1"/>
      <c r="G148" s="6"/>
      <c r="H148" s="1"/>
      <c r="I148" s="1"/>
      <c r="J148" s="1">
        <v>39</v>
      </c>
      <c r="K148" s="1"/>
      <c r="L148" s="1"/>
      <c r="M148" s="1">
        <v>0</v>
      </c>
      <c r="N148" s="1">
        <v>0</v>
      </c>
      <c r="O148" s="1">
        <v>0</v>
      </c>
      <c r="P148" s="1">
        <v>35</v>
      </c>
      <c r="Q148" s="1">
        <v>24</v>
      </c>
      <c r="R148" s="1"/>
      <c r="S148" s="1"/>
      <c r="T148" s="1"/>
      <c r="U148" s="1"/>
      <c r="V148" s="1"/>
      <c r="W148" s="1"/>
      <c r="X148" s="1"/>
      <c r="Y148" s="27">
        <f t="shared" si="2"/>
        <v>98</v>
      </c>
      <c r="Z148" s="26">
        <v>3.29</v>
      </c>
      <c r="AA148" s="25">
        <v>57332.17</v>
      </c>
      <c r="AB148" s="24">
        <v>0</v>
      </c>
      <c r="AC148" s="24">
        <v>8026.8300000000017</v>
      </c>
      <c r="AD148" s="59">
        <v>65359</v>
      </c>
    </row>
    <row r="149" spans="2:30" ht="24" customHeight="1" x14ac:dyDescent="0.25">
      <c r="B149" s="67">
        <v>4</v>
      </c>
      <c r="C149" s="29" t="s">
        <v>115</v>
      </c>
      <c r="D149" s="28" t="s">
        <v>180</v>
      </c>
      <c r="E149" s="5"/>
      <c r="F149" s="1"/>
      <c r="G149" s="6"/>
      <c r="H149" s="1"/>
      <c r="I149" s="1"/>
      <c r="J149" s="1">
        <v>61</v>
      </c>
      <c r="K149" s="1">
        <v>3</v>
      </c>
      <c r="L149" s="1"/>
      <c r="M149" s="1">
        <v>0</v>
      </c>
      <c r="N149" s="1">
        <v>0</v>
      </c>
      <c r="O149" s="1">
        <v>0</v>
      </c>
      <c r="P149" s="1">
        <v>25</v>
      </c>
      <c r="Q149" s="1">
        <v>54</v>
      </c>
      <c r="R149" s="1">
        <v>6</v>
      </c>
      <c r="S149" s="1"/>
      <c r="T149" s="1"/>
      <c r="U149" s="1"/>
      <c r="V149" s="1"/>
      <c r="W149" s="1"/>
      <c r="X149" s="1"/>
      <c r="Y149" s="27">
        <f t="shared" si="2"/>
        <v>149</v>
      </c>
      <c r="Z149" s="26">
        <v>5.22</v>
      </c>
      <c r="AA149" s="25">
        <v>90964.72</v>
      </c>
      <c r="AB149" s="24">
        <v>0</v>
      </c>
      <c r="AC149" s="24">
        <v>12735.279999999999</v>
      </c>
      <c r="AD149" s="59">
        <v>103700</v>
      </c>
    </row>
    <row r="150" spans="2:30" ht="24" customHeight="1" x14ac:dyDescent="0.25">
      <c r="B150" s="67">
        <v>5</v>
      </c>
      <c r="C150" s="29" t="s">
        <v>115</v>
      </c>
      <c r="D150" s="28" t="s">
        <v>181</v>
      </c>
      <c r="E150" s="5"/>
      <c r="F150" s="1"/>
      <c r="G150" s="6"/>
      <c r="H150" s="1"/>
      <c r="I150" s="1"/>
      <c r="J150" s="1">
        <v>115</v>
      </c>
      <c r="K150" s="1">
        <v>6</v>
      </c>
      <c r="L150" s="1"/>
      <c r="M150" s="1">
        <v>0</v>
      </c>
      <c r="N150" s="1">
        <v>0</v>
      </c>
      <c r="O150" s="1">
        <v>0</v>
      </c>
      <c r="P150" s="1">
        <v>41</v>
      </c>
      <c r="Q150" s="1">
        <v>25</v>
      </c>
      <c r="R150" s="1">
        <v>3</v>
      </c>
      <c r="S150" s="1"/>
      <c r="T150" s="1"/>
      <c r="U150" s="1"/>
      <c r="V150" s="1"/>
      <c r="W150" s="1"/>
      <c r="X150" s="1"/>
      <c r="Y150" s="27">
        <f t="shared" si="2"/>
        <v>190</v>
      </c>
      <c r="Z150" s="26">
        <v>6.1899999999999995</v>
      </c>
      <c r="AA150" s="25">
        <v>107868.12</v>
      </c>
      <c r="AB150" s="24">
        <v>0</v>
      </c>
      <c r="AC150" s="24">
        <v>15101.880000000005</v>
      </c>
      <c r="AD150" s="59">
        <v>122970</v>
      </c>
    </row>
    <row r="151" spans="2:30" ht="24" customHeight="1" x14ac:dyDescent="0.25">
      <c r="B151" s="67">
        <v>6</v>
      </c>
      <c r="C151" s="29" t="s">
        <v>115</v>
      </c>
      <c r="D151" s="28" t="s">
        <v>182</v>
      </c>
      <c r="E151" s="5"/>
      <c r="F151" s="1">
        <v>5</v>
      </c>
      <c r="G151" s="6"/>
      <c r="H151" s="1"/>
      <c r="I151" s="1"/>
      <c r="J151" s="1"/>
      <c r="K151" s="1"/>
      <c r="L151" s="1"/>
      <c r="M151" s="1">
        <v>0</v>
      </c>
      <c r="N151" s="1">
        <v>0</v>
      </c>
      <c r="O151" s="1">
        <v>0</v>
      </c>
      <c r="P151" s="1"/>
      <c r="Q151" s="1"/>
      <c r="R151" s="1"/>
      <c r="S151" s="1">
        <v>28</v>
      </c>
      <c r="T151" s="1">
        <v>5</v>
      </c>
      <c r="U151" s="1">
        <v>18</v>
      </c>
      <c r="V151" s="1"/>
      <c r="W151" s="1"/>
      <c r="X151" s="1"/>
      <c r="Y151" s="27">
        <f t="shared" si="2"/>
        <v>56</v>
      </c>
      <c r="Z151" s="26">
        <v>6.59</v>
      </c>
      <c r="AA151" s="25">
        <v>114838.6</v>
      </c>
      <c r="AB151" s="24">
        <v>0</v>
      </c>
      <c r="AC151" s="24">
        <v>16078.399999999994</v>
      </c>
      <c r="AD151" s="59">
        <v>130917</v>
      </c>
    </row>
    <row r="152" spans="2:30" ht="24" customHeight="1" x14ac:dyDescent="0.25">
      <c r="B152" s="67">
        <v>7</v>
      </c>
      <c r="C152" s="29" t="s">
        <v>115</v>
      </c>
      <c r="D152" s="28" t="s">
        <v>183</v>
      </c>
      <c r="E152" s="5"/>
      <c r="F152" s="1"/>
      <c r="G152" s="6"/>
      <c r="H152" s="1">
        <v>20</v>
      </c>
      <c r="I152" s="1"/>
      <c r="J152" s="1"/>
      <c r="K152" s="1"/>
      <c r="L152" s="1">
        <v>7</v>
      </c>
      <c r="M152" s="1">
        <v>0</v>
      </c>
      <c r="N152" s="1">
        <v>0</v>
      </c>
      <c r="O152" s="1">
        <v>0</v>
      </c>
      <c r="P152" s="1"/>
      <c r="Q152" s="1"/>
      <c r="R152" s="1"/>
      <c r="S152" s="1">
        <v>10</v>
      </c>
      <c r="T152" s="1">
        <v>5</v>
      </c>
      <c r="U152" s="1">
        <v>12</v>
      </c>
      <c r="V152" s="1">
        <v>10</v>
      </c>
      <c r="W152" s="1"/>
      <c r="X152" s="1"/>
      <c r="Y152" s="27">
        <f t="shared" si="2"/>
        <v>64</v>
      </c>
      <c r="Z152" s="26">
        <v>5.21</v>
      </c>
      <c r="AA152" s="25">
        <v>90790.45</v>
      </c>
      <c r="AB152" s="24">
        <v>0</v>
      </c>
      <c r="AC152" s="24">
        <v>12711.550000000003</v>
      </c>
      <c r="AD152" s="59">
        <v>103502</v>
      </c>
    </row>
    <row r="153" spans="2:30" ht="24" customHeight="1" x14ac:dyDescent="0.25">
      <c r="B153" s="67">
        <v>8</v>
      </c>
      <c r="C153" s="29" t="s">
        <v>157</v>
      </c>
      <c r="D153" s="28" t="s">
        <v>184</v>
      </c>
      <c r="E153" s="7"/>
      <c r="F153" s="1"/>
      <c r="G153" s="8"/>
      <c r="H153" s="1"/>
      <c r="I153" s="1"/>
      <c r="J153" s="1">
        <v>65</v>
      </c>
      <c r="K153" s="1">
        <v>1</v>
      </c>
      <c r="L153" s="1"/>
      <c r="M153" s="1">
        <v>0</v>
      </c>
      <c r="N153" s="1">
        <v>0</v>
      </c>
      <c r="O153" s="1">
        <v>0</v>
      </c>
      <c r="P153" s="1">
        <v>39</v>
      </c>
      <c r="Q153" s="1">
        <v>10</v>
      </c>
      <c r="R153" s="1">
        <v>9</v>
      </c>
      <c r="S153" s="1"/>
      <c r="T153" s="1"/>
      <c r="U153" s="1"/>
      <c r="V153" s="1"/>
      <c r="W153" s="1"/>
      <c r="X153" s="1"/>
      <c r="Y153" s="27">
        <f t="shared" si="2"/>
        <v>124</v>
      </c>
      <c r="Z153" s="26">
        <v>4.13</v>
      </c>
      <c r="AA153" s="25">
        <v>71970.17</v>
      </c>
      <c r="AB153" s="24">
        <v>0</v>
      </c>
      <c r="AC153" s="24">
        <v>10076.830000000002</v>
      </c>
      <c r="AD153" s="59">
        <v>82047</v>
      </c>
    </row>
    <row r="154" spans="2:30" ht="24" customHeight="1" x14ac:dyDescent="0.25">
      <c r="B154" s="67">
        <v>9</v>
      </c>
      <c r="C154" s="29" t="s">
        <v>165</v>
      </c>
      <c r="D154" s="28" t="s">
        <v>185</v>
      </c>
      <c r="E154" s="53"/>
      <c r="F154" s="1">
        <v>4</v>
      </c>
      <c r="G154" s="54"/>
      <c r="H154" s="1">
        <v>1</v>
      </c>
      <c r="I154" s="1"/>
      <c r="J154" s="1"/>
      <c r="K154" s="1"/>
      <c r="L154" s="1">
        <v>4</v>
      </c>
      <c r="M154" s="1">
        <v>0</v>
      </c>
      <c r="N154" s="1">
        <v>0</v>
      </c>
      <c r="O154" s="1">
        <v>0</v>
      </c>
      <c r="P154" s="1"/>
      <c r="Q154" s="1"/>
      <c r="R154" s="1"/>
      <c r="S154" s="1">
        <v>15</v>
      </c>
      <c r="T154" s="1">
        <v>5</v>
      </c>
      <c r="U154" s="1">
        <v>11</v>
      </c>
      <c r="V154" s="1"/>
      <c r="W154" s="1"/>
      <c r="X154" s="1"/>
      <c r="Y154" s="27">
        <f t="shared" si="2"/>
        <v>40</v>
      </c>
      <c r="Z154" s="26">
        <v>4.2699999999999996</v>
      </c>
      <c r="AA154" s="25">
        <v>74409.84</v>
      </c>
      <c r="AB154" s="24">
        <v>0</v>
      </c>
      <c r="AC154" s="24">
        <v>10418.160000000003</v>
      </c>
      <c r="AD154" s="59">
        <v>84828</v>
      </c>
    </row>
    <row r="155" spans="2:30" ht="24" customHeight="1" x14ac:dyDescent="0.25">
      <c r="B155" s="68">
        <v>10</v>
      </c>
      <c r="C155" s="65" t="s">
        <v>52</v>
      </c>
      <c r="D155" s="64" t="s">
        <v>219</v>
      </c>
      <c r="E155" s="70"/>
      <c r="F155" s="1"/>
      <c r="G155" s="71"/>
      <c r="H155" s="1"/>
      <c r="I155" s="1"/>
      <c r="J155" s="1"/>
      <c r="K155" s="1"/>
      <c r="L155" s="1"/>
      <c r="M155" s="1"/>
      <c r="N155" s="1"/>
      <c r="O155" s="1"/>
      <c r="P155" s="1">
        <v>36</v>
      </c>
      <c r="Q155" s="1">
        <v>29</v>
      </c>
      <c r="R155" s="1"/>
      <c r="S155" s="1"/>
      <c r="T155" s="1"/>
      <c r="U155" s="1"/>
      <c r="V155" s="1"/>
      <c r="W155" s="1"/>
      <c r="X155" s="1"/>
      <c r="Y155" s="27">
        <f t="shared" si="2"/>
        <v>65</v>
      </c>
      <c r="Z155" s="26">
        <v>2.3099999999999996</v>
      </c>
      <c r="AA155" s="25">
        <v>40254.5</v>
      </c>
      <c r="AB155" s="30">
        <v>0</v>
      </c>
      <c r="AC155" s="24">
        <v>5636.5</v>
      </c>
      <c r="AD155" s="59">
        <v>45891</v>
      </c>
    </row>
    <row r="156" spans="2:30" ht="24" customHeight="1" thickBot="1" x14ac:dyDescent="0.3">
      <c r="B156" s="81" t="s">
        <v>220</v>
      </c>
      <c r="C156" s="81"/>
      <c r="D156" s="82"/>
      <c r="E156" s="69">
        <f>SUM(E146:E155)</f>
        <v>0</v>
      </c>
      <c r="F156" s="52">
        <f t="shared" ref="F156:AA156" si="5">SUM(F146:F155)</f>
        <v>25</v>
      </c>
      <c r="G156" s="52">
        <f t="shared" si="5"/>
        <v>1</v>
      </c>
      <c r="H156" s="52">
        <f t="shared" si="5"/>
        <v>21</v>
      </c>
      <c r="I156" s="52">
        <f t="shared" si="5"/>
        <v>0</v>
      </c>
      <c r="J156" s="52">
        <f t="shared" si="5"/>
        <v>280</v>
      </c>
      <c r="K156" s="52">
        <f t="shared" si="5"/>
        <v>10</v>
      </c>
      <c r="L156" s="52">
        <f t="shared" si="5"/>
        <v>11</v>
      </c>
      <c r="M156" s="52">
        <f t="shared" si="5"/>
        <v>0</v>
      </c>
      <c r="N156" s="52">
        <f t="shared" si="5"/>
        <v>0</v>
      </c>
      <c r="O156" s="52">
        <f t="shared" si="5"/>
        <v>0</v>
      </c>
      <c r="P156" s="52">
        <f t="shared" si="5"/>
        <v>176</v>
      </c>
      <c r="Q156" s="52">
        <f t="shared" si="5"/>
        <v>142</v>
      </c>
      <c r="R156" s="52">
        <f t="shared" si="5"/>
        <v>18</v>
      </c>
      <c r="S156" s="52">
        <f t="shared" si="5"/>
        <v>55</v>
      </c>
      <c r="T156" s="52">
        <f t="shared" si="5"/>
        <v>32</v>
      </c>
      <c r="U156" s="52">
        <f t="shared" si="5"/>
        <v>47</v>
      </c>
      <c r="V156" s="52">
        <f t="shared" si="5"/>
        <v>10</v>
      </c>
      <c r="W156" s="52">
        <f t="shared" si="5"/>
        <v>55</v>
      </c>
      <c r="X156" s="52">
        <f t="shared" si="5"/>
        <v>9</v>
      </c>
      <c r="Y156" s="23">
        <f t="shared" si="5"/>
        <v>892</v>
      </c>
      <c r="Z156" s="73">
        <f t="shared" si="5"/>
        <v>50.120000000000005</v>
      </c>
      <c r="AA156" s="22">
        <f t="shared" si="5"/>
        <v>873400.69</v>
      </c>
      <c r="AB156" s="74">
        <f t="shared" ref="AB156" si="6">SUM(AB146:AB155)</f>
        <v>0</v>
      </c>
      <c r="AC156" s="74">
        <f t="shared" ref="AC156" si="7">SUM(AC146:AC155)</f>
        <v>122282.31000000001</v>
      </c>
      <c r="AD156" s="72">
        <f t="shared" ref="AD156" si="8">SUM(AD146:AD155)</f>
        <v>995683</v>
      </c>
    </row>
    <row r="157" spans="2:30" ht="33.75" customHeight="1" thickTop="1" thickBot="1" x14ac:dyDescent="0.3">
      <c r="B157" s="79" t="s">
        <v>186</v>
      </c>
      <c r="C157" s="79"/>
      <c r="D157" s="80"/>
      <c r="E157" s="20">
        <f>E145+E156</f>
        <v>14</v>
      </c>
      <c r="F157" s="19">
        <f t="shared" ref="F157:Z157" si="9">F145+F156</f>
        <v>1146</v>
      </c>
      <c r="G157" s="19">
        <f t="shared" si="9"/>
        <v>1</v>
      </c>
      <c r="H157" s="19">
        <f t="shared" si="9"/>
        <v>666</v>
      </c>
      <c r="I157" s="19">
        <f t="shared" si="9"/>
        <v>4</v>
      </c>
      <c r="J157" s="19">
        <f t="shared" si="9"/>
        <v>363</v>
      </c>
      <c r="K157" s="19">
        <f t="shared" si="9"/>
        <v>10</v>
      </c>
      <c r="L157" s="19">
        <f t="shared" si="9"/>
        <v>876</v>
      </c>
      <c r="M157" s="19">
        <f t="shared" si="9"/>
        <v>5382</v>
      </c>
      <c r="N157" s="19">
        <f t="shared" si="9"/>
        <v>226</v>
      </c>
      <c r="O157" s="19">
        <f t="shared" si="9"/>
        <v>51</v>
      </c>
      <c r="P157" s="19">
        <f t="shared" si="9"/>
        <v>212</v>
      </c>
      <c r="Q157" s="19">
        <f t="shared" si="9"/>
        <v>174</v>
      </c>
      <c r="R157" s="19">
        <f t="shared" si="9"/>
        <v>18</v>
      </c>
      <c r="S157" s="19">
        <f t="shared" si="9"/>
        <v>4564</v>
      </c>
      <c r="T157" s="19">
        <f t="shared" si="9"/>
        <v>1399</v>
      </c>
      <c r="U157" s="19">
        <f t="shared" si="9"/>
        <v>3081</v>
      </c>
      <c r="V157" s="19">
        <f t="shared" si="9"/>
        <v>1226</v>
      </c>
      <c r="W157" s="19">
        <f t="shared" si="9"/>
        <v>203</v>
      </c>
      <c r="X157" s="19">
        <f t="shared" si="9"/>
        <v>64</v>
      </c>
      <c r="Y157" s="18">
        <f t="shared" si="9"/>
        <v>19680</v>
      </c>
      <c r="Z157" s="56">
        <f t="shared" si="9"/>
        <v>1702.5299999999997</v>
      </c>
      <c r="AA157" s="17">
        <f>AA145+AA156</f>
        <v>29668611.980000012</v>
      </c>
      <c r="AB157" s="16">
        <f>AB145+AB156</f>
        <v>23211.84</v>
      </c>
      <c r="AC157" s="16">
        <f>AC145+AC156</f>
        <v>4153681.1800000006</v>
      </c>
      <c r="AD157" s="60">
        <f>AD145+AD156</f>
        <v>33845505</v>
      </c>
    </row>
    <row r="158" spans="2:30" ht="18" customHeight="1" thickTop="1" x14ac:dyDescent="0.25"/>
    <row r="159" spans="2:30" ht="15.75" x14ac:dyDescent="0.25">
      <c r="C159" s="13"/>
      <c r="J159" s="15"/>
      <c r="M159" s="12"/>
    </row>
    <row r="160" spans="2:30" ht="15.75" x14ac:dyDescent="0.25">
      <c r="C160" s="13"/>
      <c r="J160" s="14"/>
      <c r="L160" s="13"/>
      <c r="M160" s="12"/>
    </row>
    <row r="163" spans="3:3" x14ac:dyDescent="0.25">
      <c r="C163" s="11"/>
    </row>
    <row r="164" spans="3:3" x14ac:dyDescent="0.25">
      <c r="C164" s="10"/>
    </row>
    <row r="165" spans="3:3" x14ac:dyDescent="0.25">
      <c r="C165" s="9"/>
    </row>
  </sheetData>
  <mergeCells count="15">
    <mergeCell ref="AB10:AB12"/>
    <mergeCell ref="AC10:AC12"/>
    <mergeCell ref="AD10:AD12"/>
    <mergeCell ref="B157:D157"/>
    <mergeCell ref="B145:D145"/>
    <mergeCell ref="B156:D156"/>
    <mergeCell ref="D10:D12"/>
    <mergeCell ref="C10:C12"/>
    <mergeCell ref="B10:B12"/>
    <mergeCell ref="E11:K11"/>
    <mergeCell ref="L11:X11"/>
    <mergeCell ref="Y11:Y12"/>
    <mergeCell ref="E10:Y10"/>
    <mergeCell ref="AA10:AA12"/>
    <mergeCell ref="Z10:Z12"/>
  </mergeCells>
  <conditionalFormatting sqref="E13:E144">
    <cfRule type="cellIs" dxfId="4" priority="4" operator="equal">
      <formula>0</formula>
    </cfRule>
  </conditionalFormatting>
  <conditionalFormatting sqref="E146:E155">
    <cfRule type="cellIs" dxfId="3" priority="3" operator="equal">
      <formula>0</formula>
    </cfRule>
  </conditionalFormatting>
  <conditionalFormatting sqref="F13:Y144 F146:F155">
    <cfRule type="cellIs" dxfId="2" priority="6" operator="equal">
      <formula>0</formula>
    </cfRule>
  </conditionalFormatting>
  <conditionalFormatting sqref="G146:G155">
    <cfRule type="cellIs" dxfId="1" priority="2" operator="equal">
      <formula>0</formula>
    </cfRule>
  </conditionalFormatting>
  <conditionalFormatting sqref="H146:Y155">
    <cfRule type="cellIs" dxfId="0" priority="1" operator="equal">
      <formula>0</formula>
    </cfRule>
  </conditionalFormatting>
  <pageMargins left="3.937007874015748E-2" right="3.937007874015748E-2" top="0.35433070866141736" bottom="0.35433070866141736" header="0.11811023622047245" footer="0.11811023622047245"/>
  <pageSetup paperSize="8" scale="89" orientation="landscape" r:id="rId1"/>
  <colBreaks count="1" manualBreakCount="1">
    <brk id="1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7B98BB4B34F2884EBFE5D98E9C8C082A" ma:contentTypeVersion="19" ma:contentTypeDescription="Izveidot jaunu dokumentu." ma:contentTypeScope="" ma:versionID="8d971c711bdbff3c11e3f4d89a9dc7e8">
  <xsd:schema xmlns:xsd="http://www.w3.org/2001/XMLSchema" xmlns:xs="http://www.w3.org/2001/XMLSchema" xmlns:p="http://schemas.microsoft.com/office/2006/metadata/properties" xmlns:ns2="b46cec30-3c96-49ba-8e80-c1db7ce5db41" xmlns:ns3="bf9c787b-86fa-46b7-82b5-b5a01fd7d54d" targetNamespace="http://schemas.microsoft.com/office/2006/metadata/properties" ma:root="true" ma:fieldsID="d847abb68d33df405200deeeacea6cf3" ns2:_="" ns3:_="">
    <xsd:import namespace="b46cec30-3c96-49ba-8e80-c1db7ce5db41"/>
    <xsd:import namespace="bf9c787b-86fa-46b7-82b5-b5a01fd7d54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6cec30-3c96-49ba-8e80-c1db7ce5db41"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4f5df50f-fd52-48f7-a593-cd827f66359d}" ma:internalName="TaxCatchAll" ma:showField="CatchAllData" ma:web="b46cec30-3c96-49ba-8e80-c1db7ce5db4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f9c787b-86fa-46b7-82b5-b5a01fd7d54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cbc571fe-a37c-43d1-b765-14afe1eb773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f9c787b-86fa-46b7-82b5-b5a01fd7d54d">
      <Terms xmlns="http://schemas.microsoft.com/office/infopath/2007/PartnerControls"/>
    </lcf76f155ced4ddcb4097134ff3c332f>
    <TaxCatchAll xmlns="b46cec30-3c96-49ba-8e80-c1db7ce5db4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B1ED12-3DAB-4903-8D1B-B4B7E5BCC9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6cec30-3c96-49ba-8e80-c1db7ce5db41"/>
    <ds:schemaRef ds:uri="bf9c787b-86fa-46b7-82b5-b5a01fd7d5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2850F4-BB65-4E40-982C-20AD2602C0C6}">
  <ds:schemaRefs>
    <ds:schemaRef ds:uri="http://schemas.microsoft.com/office/2006/metadata/properties"/>
    <ds:schemaRef ds:uri="http://schemas.microsoft.com/office/infopath/2007/PartnerControls"/>
    <ds:schemaRef ds:uri="bf9c787b-86fa-46b7-82b5-b5a01fd7d54d"/>
    <ds:schemaRef ds:uri="b46cec30-3c96-49ba-8e80-c1db7ce5db41"/>
  </ds:schemaRefs>
</ds:datastoreItem>
</file>

<file path=customXml/itemProps3.xml><?xml version="1.0" encoding="utf-8"?>
<ds:datastoreItem xmlns:ds="http://schemas.openxmlformats.org/officeDocument/2006/customXml" ds:itemID="{A83C97DC-41A7-4958-8AE9-32B7DAB0FD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Sadalījums 2026 I-XII</vt:lpstr>
      <vt:lpstr>'Sadalījums 2026 I-XII'!Drukas_apgabals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Andis Groza</dc:creator>
  <cp:lastModifiedBy>Andis Groza</cp:lastModifiedBy>
  <cp:lastPrinted>2025-09-18T13:35:47Z</cp:lastPrinted>
  <dcterms:created xsi:type="dcterms:W3CDTF">2025-09-18T12:41:29Z</dcterms:created>
  <dcterms:modified xsi:type="dcterms:W3CDTF">2026-01-18T19:34:08Z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0x0101007B98BB4B34F2884EBFE5D98E9C8C082A</vt:lpwstr>
  </property>
  <property fmtid="{D5CDD505-2E9C-101B-9397-08002B2CF9AE}" pid="3" name="MediaServiceImageTags">
    <vt:lpwstr/>
  </property>
</Properties>
</file>